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A\3raVer_Stata_8paises_may2021\CL\"/>
    </mc:Choice>
  </mc:AlternateContent>
  <xr:revisionPtr revIDLastSave="0" documentId="8_{7BD2212A-9964-4DA1-84D5-099B840A44A0}" xr6:coauthVersionLast="47" xr6:coauthVersionMax="47" xr10:uidLastSave="{00000000-0000-0000-0000-000000000000}"/>
  <bookViews>
    <workbookView xWindow="-38510" yWindow="10" windowWidth="38620" windowHeight="21220" tabRatio="927" activeTab="23" xr2:uid="{00000000-000D-0000-FFFF-FFFF00000000}"/>
  </bookViews>
  <sheets>
    <sheet name="Notas" sheetId="94" r:id="rId1"/>
    <sheet name="I_IT" sheetId="95" r:id="rId2"/>
    <sheet name="I_CT" sheetId="98" r:id="rId3"/>
    <sheet name="I_Soft_DB" sheetId="99" r:id="rId4"/>
    <sheet name="I_TraEq" sheetId="100" r:id="rId5"/>
    <sheet name="I_OMach" sheetId="101" r:id="rId6"/>
    <sheet name="I_OCon" sheetId="102" r:id="rId7"/>
    <sheet name="I_RStruc" sheetId="103" r:id="rId8"/>
    <sheet name="I_Cult" sheetId="104" r:id="rId9"/>
    <sheet name="I_RD" sheetId="105" r:id="rId10"/>
    <sheet name="I_OIPP" sheetId="106" r:id="rId11"/>
    <sheet name="I_GFCF" sheetId="107" r:id="rId12"/>
    <sheet name="Iq_IT" sheetId="108" r:id="rId13"/>
    <sheet name="Iq_CT" sheetId="109" r:id="rId14"/>
    <sheet name="Iq_Soft_DB" sheetId="110" r:id="rId15"/>
    <sheet name="Iq_TraEq" sheetId="111" r:id="rId16"/>
    <sheet name="Iq_OMach" sheetId="112" r:id="rId17"/>
    <sheet name="Iq_OCon" sheetId="113" r:id="rId18"/>
    <sheet name="Iq_RStruc" sheetId="117" r:id="rId19"/>
    <sheet name="Iq_Cult" sheetId="114" r:id="rId20"/>
    <sheet name="Iq_RD" sheetId="115" r:id="rId21"/>
    <sheet name="Iq_OIPP" sheetId="116" r:id="rId22"/>
    <sheet name="Iq_GFCF" sheetId="118" r:id="rId23"/>
    <sheet name="Ip_IT" sheetId="119" r:id="rId24"/>
    <sheet name="Ip_CT" sheetId="121" r:id="rId25"/>
    <sheet name="Ip_Soft_DB" sheetId="122" r:id="rId26"/>
    <sheet name="Ip_TraEq" sheetId="120" r:id="rId27"/>
    <sheet name="Ip_OMach" sheetId="123" r:id="rId28"/>
    <sheet name="Ip_OCon" sheetId="124" r:id="rId29"/>
    <sheet name="Ip_RStruc" sheetId="125" r:id="rId30"/>
    <sheet name="Ip_Cult" sheetId="126" r:id="rId31"/>
    <sheet name="Ip_RD" sheetId="127" r:id="rId32"/>
    <sheet name="Ip_OIPP" sheetId="128" r:id="rId33"/>
    <sheet name="Ip_GFCF" sheetId="129" r:id="rId34"/>
    <sheet name="K_IT" sheetId="142" r:id="rId35"/>
    <sheet name="K_CT" sheetId="143" r:id="rId36"/>
    <sheet name="K_Soft" sheetId="144" r:id="rId37"/>
    <sheet name="K_TraEq" sheetId="145" r:id="rId38"/>
    <sheet name="K_OMach" sheetId="146" r:id="rId39"/>
    <sheet name="K_OCon" sheetId="147" r:id="rId40"/>
    <sheet name="K_RStruc" sheetId="148" r:id="rId41"/>
    <sheet name="K_Cult" sheetId="149" r:id="rId42"/>
    <sheet name="K_RD" sheetId="150" r:id="rId43"/>
    <sheet name="K_OIPP" sheetId="151" r:id="rId44"/>
    <sheet name="K_GFCF" sheetId="152" r:id="rId45"/>
    <sheet name="Kq_IT" sheetId="153" r:id="rId46"/>
    <sheet name="Kq_CT" sheetId="154" r:id="rId47"/>
    <sheet name="Kq_Soft" sheetId="155" r:id="rId48"/>
    <sheet name="Kq_TraEq" sheetId="156" r:id="rId49"/>
    <sheet name="Kq_OMach" sheetId="157" r:id="rId50"/>
    <sheet name="Kq_OCon" sheetId="158" r:id="rId51"/>
    <sheet name="Kq_RStruc" sheetId="159" r:id="rId52"/>
    <sheet name="Kq_Cult" sheetId="160" r:id="rId53"/>
    <sheet name="Kq_RD" sheetId="161" r:id="rId54"/>
    <sheet name="Kq_OIPP" sheetId="162" r:id="rId55"/>
    <sheet name="Kq_GFCF" sheetId="163" r:id="rId56"/>
    <sheet name="Deprate" sheetId="141" r:id="rId57"/>
  </sheets>
  <definedNames>
    <definedName name="_xlnm.Print_Area" localSheetId="0">Notas!$A$1:$H$86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19" l="1"/>
  <c r="D2" i="119"/>
  <c r="E2" i="119"/>
  <c r="F2" i="119"/>
  <c r="G2" i="119"/>
  <c r="H2" i="119"/>
  <c r="I2" i="119"/>
  <c r="J2" i="119"/>
  <c r="K2" i="119"/>
  <c r="C3" i="119"/>
  <c r="D3" i="119"/>
  <c r="E3" i="119"/>
  <c r="F3" i="119"/>
  <c r="G3" i="119"/>
  <c r="H3" i="119"/>
  <c r="I3" i="119"/>
  <c r="J3" i="119"/>
  <c r="K3" i="119"/>
  <c r="C4" i="119"/>
  <c r="D4" i="119"/>
  <c r="E4" i="119"/>
  <c r="F4" i="119"/>
  <c r="G4" i="119"/>
  <c r="H4" i="119"/>
  <c r="I4" i="119"/>
  <c r="J4" i="119"/>
  <c r="K4" i="119"/>
  <c r="C5" i="119"/>
  <c r="D5" i="119"/>
  <c r="E5" i="119"/>
  <c r="F5" i="119"/>
  <c r="G5" i="119"/>
  <c r="H5" i="119"/>
  <c r="I5" i="119"/>
  <c r="J5" i="119"/>
  <c r="K5" i="119"/>
  <c r="C6" i="119"/>
  <c r="D6" i="119"/>
  <c r="E6" i="119"/>
  <c r="F6" i="119"/>
  <c r="G6" i="119"/>
  <c r="H6" i="119"/>
  <c r="I6" i="119"/>
  <c r="J6" i="119"/>
  <c r="K6" i="119"/>
  <c r="C7" i="119"/>
  <c r="D7" i="119"/>
  <c r="E7" i="119"/>
  <c r="F7" i="119"/>
  <c r="G7" i="119"/>
  <c r="H7" i="119"/>
  <c r="I7" i="119"/>
  <c r="J7" i="119"/>
  <c r="K7" i="119"/>
  <c r="C8" i="119"/>
  <c r="D8" i="119"/>
  <c r="E8" i="119"/>
  <c r="F8" i="119"/>
  <c r="G8" i="119"/>
  <c r="H8" i="119"/>
  <c r="I8" i="119"/>
  <c r="J8" i="119"/>
  <c r="K8" i="119"/>
  <c r="C9" i="119"/>
  <c r="D9" i="119"/>
  <c r="E9" i="119"/>
  <c r="F9" i="119"/>
  <c r="G9" i="119"/>
  <c r="H9" i="119"/>
  <c r="I9" i="119"/>
  <c r="J9" i="119"/>
  <c r="K9" i="119"/>
  <c r="C10" i="119"/>
  <c r="D10" i="119"/>
  <c r="E10" i="119"/>
  <c r="F10" i="119"/>
  <c r="G10" i="119"/>
  <c r="H10" i="119"/>
  <c r="I10" i="119"/>
  <c r="J10" i="119"/>
  <c r="K10" i="119"/>
  <c r="C12" i="119"/>
  <c r="D12" i="119"/>
  <c r="E12" i="119"/>
  <c r="F12" i="119"/>
  <c r="G12" i="119"/>
  <c r="H12" i="119"/>
  <c r="I12" i="119"/>
  <c r="J12" i="119"/>
  <c r="K12" i="119"/>
  <c r="C2" i="121"/>
  <c r="D2" i="121"/>
  <c r="E2" i="121"/>
  <c r="F2" i="121"/>
  <c r="G2" i="121"/>
  <c r="H2" i="121"/>
  <c r="I2" i="121"/>
  <c r="J2" i="121"/>
  <c r="C3" i="121"/>
  <c r="D3" i="121"/>
  <c r="E3" i="121"/>
  <c r="F3" i="121"/>
  <c r="G3" i="121"/>
  <c r="H3" i="121"/>
  <c r="I3" i="121"/>
  <c r="J3" i="121"/>
  <c r="C4" i="121"/>
  <c r="D4" i="121"/>
  <c r="E4" i="121"/>
  <c r="F4" i="121"/>
  <c r="G4" i="121"/>
  <c r="H4" i="121"/>
  <c r="I4" i="121"/>
  <c r="J4" i="121"/>
  <c r="C5" i="121"/>
  <c r="D5" i="121"/>
  <c r="E5" i="121"/>
  <c r="F5" i="121"/>
  <c r="G5" i="121"/>
  <c r="H5" i="121"/>
  <c r="I5" i="121"/>
  <c r="J5" i="121"/>
  <c r="C6" i="121"/>
  <c r="D6" i="121"/>
  <c r="E6" i="121"/>
  <c r="F6" i="121"/>
  <c r="G6" i="121"/>
  <c r="H6" i="121"/>
  <c r="I6" i="121"/>
  <c r="J6" i="121"/>
  <c r="C7" i="121"/>
  <c r="D7" i="121"/>
  <c r="E7" i="121"/>
  <c r="F7" i="121"/>
  <c r="G7" i="121"/>
  <c r="H7" i="121"/>
  <c r="I7" i="121"/>
  <c r="J7" i="121"/>
  <c r="C8" i="121"/>
  <c r="D8" i="121"/>
  <c r="E8" i="121"/>
  <c r="F8" i="121"/>
  <c r="G8" i="121"/>
  <c r="H8" i="121"/>
  <c r="I8" i="121"/>
  <c r="J8" i="121"/>
  <c r="C9" i="121"/>
  <c r="D9" i="121"/>
  <c r="E9" i="121"/>
  <c r="F9" i="121"/>
  <c r="G9" i="121"/>
  <c r="H9" i="121"/>
  <c r="I9" i="121"/>
  <c r="J9" i="121"/>
  <c r="C10" i="121"/>
  <c r="D10" i="121"/>
  <c r="E10" i="121"/>
  <c r="F10" i="121"/>
  <c r="G10" i="121"/>
  <c r="H10" i="121"/>
  <c r="I10" i="121"/>
  <c r="J10" i="121"/>
  <c r="C2" i="122"/>
  <c r="D2" i="122"/>
  <c r="E2" i="122"/>
  <c r="F2" i="122"/>
  <c r="G2" i="122"/>
  <c r="C3" i="122"/>
  <c r="D3" i="122"/>
  <c r="E3" i="122"/>
  <c r="F3" i="122"/>
  <c r="G3" i="122"/>
  <c r="C4" i="122"/>
  <c r="D4" i="122"/>
  <c r="E4" i="122"/>
  <c r="F4" i="122"/>
  <c r="G4" i="122"/>
  <c r="C5" i="122"/>
  <c r="D5" i="122"/>
  <c r="E5" i="122"/>
  <c r="F5" i="122"/>
  <c r="G5" i="122"/>
  <c r="C6" i="122"/>
  <c r="D6" i="122"/>
  <c r="E6" i="122"/>
  <c r="F6" i="122"/>
  <c r="G6" i="122"/>
  <c r="C7" i="122"/>
  <c r="D7" i="122"/>
  <c r="E7" i="122"/>
  <c r="F7" i="122"/>
  <c r="G7" i="122"/>
  <c r="C8" i="122"/>
  <c r="D8" i="122"/>
  <c r="E8" i="122"/>
  <c r="F8" i="122"/>
  <c r="G8" i="122"/>
  <c r="C9" i="122"/>
  <c r="D9" i="122"/>
  <c r="E9" i="122"/>
  <c r="F9" i="122"/>
  <c r="G9" i="122"/>
  <c r="C10" i="122"/>
  <c r="D10" i="122"/>
  <c r="E10" i="122"/>
  <c r="F10" i="122"/>
  <c r="G10" i="122"/>
  <c r="C12" i="122"/>
  <c r="D12" i="122"/>
  <c r="E12" i="122"/>
  <c r="F12" i="122"/>
  <c r="G12" i="122"/>
  <c r="C2" i="118" l="1"/>
  <c r="D2" i="118"/>
  <c r="E2" i="118"/>
  <c r="F2" i="118"/>
  <c r="G2" i="118"/>
  <c r="H2" i="118"/>
  <c r="I2" i="118"/>
  <c r="J2" i="118"/>
  <c r="K2" i="118"/>
  <c r="L2" i="118"/>
  <c r="M2" i="118"/>
  <c r="N2" i="118"/>
  <c r="O2" i="118"/>
  <c r="P2" i="118"/>
  <c r="Q2" i="118"/>
  <c r="R2" i="118"/>
  <c r="S2" i="118"/>
  <c r="T2" i="118"/>
  <c r="U2" i="118"/>
  <c r="V2" i="118"/>
  <c r="W2" i="118"/>
  <c r="X2" i="118"/>
  <c r="X2" i="129" s="1"/>
  <c r="Y2" i="118"/>
  <c r="Z2" i="118"/>
  <c r="AA2" i="118"/>
  <c r="AB2" i="118"/>
  <c r="AC2" i="118"/>
  <c r="C3" i="118"/>
  <c r="D3" i="118"/>
  <c r="E3" i="118"/>
  <c r="F3" i="118"/>
  <c r="G3" i="118"/>
  <c r="H3" i="118"/>
  <c r="I3" i="118"/>
  <c r="J3" i="118"/>
  <c r="K3" i="118"/>
  <c r="L3" i="118"/>
  <c r="L3" i="129" s="1"/>
  <c r="M3" i="118"/>
  <c r="N3" i="118"/>
  <c r="O3" i="118"/>
  <c r="P3" i="118"/>
  <c r="Q3" i="118"/>
  <c r="R3" i="118"/>
  <c r="S3" i="118"/>
  <c r="T3" i="118"/>
  <c r="T3" i="129" s="1"/>
  <c r="U3" i="118"/>
  <c r="V3" i="118"/>
  <c r="W3" i="118"/>
  <c r="X3" i="118"/>
  <c r="X3" i="129" s="1"/>
  <c r="Y3" i="118"/>
  <c r="Z3" i="118"/>
  <c r="AA3" i="118"/>
  <c r="AB3" i="118"/>
  <c r="AB3" i="129" s="1"/>
  <c r="AC3" i="118"/>
  <c r="C4" i="118"/>
  <c r="D4" i="118"/>
  <c r="E4" i="118"/>
  <c r="F4" i="118"/>
  <c r="G4" i="118"/>
  <c r="H4" i="118"/>
  <c r="I4" i="118"/>
  <c r="J4" i="118"/>
  <c r="K4" i="118"/>
  <c r="K4" i="129" s="1"/>
  <c r="L4" i="118"/>
  <c r="M4" i="118"/>
  <c r="N4" i="118"/>
  <c r="O4" i="118"/>
  <c r="P4" i="118"/>
  <c r="Q4" i="118"/>
  <c r="R4" i="118"/>
  <c r="S4" i="118"/>
  <c r="S4" i="129" s="1"/>
  <c r="T4" i="118"/>
  <c r="U4" i="118"/>
  <c r="V4" i="118"/>
  <c r="W4" i="118"/>
  <c r="X4" i="118"/>
  <c r="X4" i="129" s="1"/>
  <c r="Y4" i="118"/>
  <c r="Z4" i="118"/>
  <c r="AA4" i="118"/>
  <c r="AA4" i="129" s="1"/>
  <c r="AB4" i="118"/>
  <c r="AC4" i="118"/>
  <c r="C5" i="118"/>
  <c r="D5" i="118"/>
  <c r="E5" i="118"/>
  <c r="F5" i="118"/>
  <c r="G5" i="118"/>
  <c r="H5" i="118"/>
  <c r="I5" i="118"/>
  <c r="J5" i="118"/>
  <c r="K5" i="118"/>
  <c r="L5" i="118"/>
  <c r="M5" i="118"/>
  <c r="N5" i="118"/>
  <c r="O5" i="118"/>
  <c r="P5" i="118"/>
  <c r="Q5" i="118"/>
  <c r="R5" i="118"/>
  <c r="S5" i="118"/>
  <c r="T5" i="118"/>
  <c r="U5" i="118"/>
  <c r="V5" i="118"/>
  <c r="W5" i="118"/>
  <c r="X5" i="118"/>
  <c r="X5" i="129" s="1"/>
  <c r="Y5" i="118"/>
  <c r="Z5" i="118"/>
  <c r="AA5" i="118"/>
  <c r="AB5" i="118"/>
  <c r="AC5" i="118"/>
  <c r="C6" i="118"/>
  <c r="D6" i="118"/>
  <c r="E6" i="118"/>
  <c r="F6" i="118"/>
  <c r="G6" i="118"/>
  <c r="H6" i="118"/>
  <c r="I6" i="118"/>
  <c r="J6" i="118"/>
  <c r="K6" i="118"/>
  <c r="L6" i="118"/>
  <c r="M6" i="118"/>
  <c r="N6" i="118"/>
  <c r="O6" i="118"/>
  <c r="P6" i="118"/>
  <c r="Q6" i="118"/>
  <c r="R6" i="118"/>
  <c r="S6" i="118"/>
  <c r="T6" i="118"/>
  <c r="U6" i="118"/>
  <c r="V6" i="118"/>
  <c r="W6" i="118"/>
  <c r="X6" i="118"/>
  <c r="X6" i="129" s="1"/>
  <c r="Y6" i="118"/>
  <c r="Z6" i="118"/>
  <c r="AA6" i="118"/>
  <c r="AB6" i="118"/>
  <c r="AC6" i="118"/>
  <c r="C7" i="118"/>
  <c r="D7" i="118"/>
  <c r="E7" i="118"/>
  <c r="F7" i="118"/>
  <c r="G7" i="118"/>
  <c r="H7" i="118"/>
  <c r="I7" i="118"/>
  <c r="J7" i="118"/>
  <c r="K7" i="118"/>
  <c r="L7" i="118"/>
  <c r="M7" i="118"/>
  <c r="N7" i="118"/>
  <c r="O7" i="118"/>
  <c r="P7" i="118"/>
  <c r="Q7" i="118"/>
  <c r="R7" i="118"/>
  <c r="S7" i="118"/>
  <c r="T7" i="118"/>
  <c r="U7" i="118"/>
  <c r="V7" i="118"/>
  <c r="W7" i="118"/>
  <c r="X7" i="118"/>
  <c r="X7" i="129" s="1"/>
  <c r="Y7" i="118"/>
  <c r="Z7" i="118"/>
  <c r="AA7" i="118"/>
  <c r="AB7" i="118"/>
  <c r="AC7" i="118"/>
  <c r="C8" i="118"/>
  <c r="D8" i="118"/>
  <c r="E8" i="118"/>
  <c r="F8" i="118"/>
  <c r="G8" i="118"/>
  <c r="H8" i="118"/>
  <c r="I8" i="118"/>
  <c r="J8" i="118"/>
  <c r="K8" i="118"/>
  <c r="L8" i="118"/>
  <c r="M8" i="118"/>
  <c r="N8" i="118"/>
  <c r="O8" i="118"/>
  <c r="P8" i="118"/>
  <c r="Q8" i="118"/>
  <c r="R8" i="118"/>
  <c r="S8" i="118"/>
  <c r="T8" i="118"/>
  <c r="U8" i="118"/>
  <c r="V8" i="118"/>
  <c r="W8" i="118"/>
  <c r="X8" i="118"/>
  <c r="X8" i="129" s="1"/>
  <c r="Y8" i="118"/>
  <c r="Z8" i="118"/>
  <c r="AA8" i="118"/>
  <c r="AB8" i="118"/>
  <c r="AC8" i="118"/>
  <c r="C9" i="118"/>
  <c r="D9" i="118"/>
  <c r="D9" i="129" s="1"/>
  <c r="E9" i="118"/>
  <c r="F9" i="118"/>
  <c r="G9" i="118"/>
  <c r="H9" i="118"/>
  <c r="I9" i="118"/>
  <c r="J9" i="118"/>
  <c r="K9" i="118"/>
  <c r="L9" i="118"/>
  <c r="L9" i="129" s="1"/>
  <c r="M9" i="118"/>
  <c r="N9" i="118"/>
  <c r="O9" i="118"/>
  <c r="P9" i="118"/>
  <c r="Q9" i="118"/>
  <c r="R9" i="118"/>
  <c r="R9" i="129" s="1"/>
  <c r="S9" i="118"/>
  <c r="T9" i="118"/>
  <c r="T9" i="129" s="1"/>
  <c r="U9" i="118"/>
  <c r="V9" i="118"/>
  <c r="W9" i="118"/>
  <c r="X9" i="118"/>
  <c r="X9" i="129" s="1"/>
  <c r="Y9" i="118"/>
  <c r="Z9" i="118"/>
  <c r="Z9" i="129" s="1"/>
  <c r="AA9" i="118"/>
  <c r="AA9" i="129" s="1"/>
  <c r="AB9" i="118"/>
  <c r="AB9" i="129" s="1"/>
  <c r="AC9" i="118"/>
  <c r="AC9" i="129" s="1"/>
  <c r="C10" i="118"/>
  <c r="D10" i="118"/>
  <c r="E10" i="118"/>
  <c r="F10" i="118"/>
  <c r="G10" i="118"/>
  <c r="H10" i="118"/>
  <c r="I10" i="118"/>
  <c r="J10" i="118"/>
  <c r="K10" i="118"/>
  <c r="L10" i="118"/>
  <c r="M10" i="118"/>
  <c r="N10" i="118"/>
  <c r="O10" i="118"/>
  <c r="P10" i="118"/>
  <c r="Q10" i="118"/>
  <c r="R10" i="118"/>
  <c r="S10" i="118"/>
  <c r="T10" i="118"/>
  <c r="U10" i="118"/>
  <c r="V10" i="118"/>
  <c r="W10" i="118"/>
  <c r="X10" i="118"/>
  <c r="X10" i="129" s="1"/>
  <c r="Y10" i="118"/>
  <c r="Z10" i="118"/>
  <c r="AA10" i="118"/>
  <c r="AB10" i="118"/>
  <c r="AC10" i="118"/>
  <c r="C11" i="118"/>
  <c r="D11" i="118"/>
  <c r="D11" i="129" s="1"/>
  <c r="E11" i="118"/>
  <c r="F11" i="118"/>
  <c r="G11" i="118"/>
  <c r="H11" i="118"/>
  <c r="I11" i="118"/>
  <c r="J11" i="118"/>
  <c r="K11" i="118"/>
  <c r="L11" i="118"/>
  <c r="L11" i="129" s="1"/>
  <c r="M11" i="118"/>
  <c r="N11" i="118"/>
  <c r="O11" i="118"/>
  <c r="P11" i="118"/>
  <c r="Q11" i="118"/>
  <c r="R11" i="118"/>
  <c r="S11" i="118"/>
  <c r="T11" i="118"/>
  <c r="T11" i="129" s="1"/>
  <c r="U11" i="118"/>
  <c r="V11" i="118"/>
  <c r="W11" i="118"/>
  <c r="X11" i="118"/>
  <c r="X11" i="129" s="1"/>
  <c r="Y11" i="118"/>
  <c r="Z11" i="118"/>
  <c r="AA11" i="118"/>
  <c r="AB11" i="118"/>
  <c r="AB11" i="129" s="1"/>
  <c r="AC11" i="118"/>
  <c r="C12" i="118"/>
  <c r="C12" i="129" s="1"/>
  <c r="D12" i="118"/>
  <c r="E12" i="118"/>
  <c r="F12" i="118"/>
  <c r="G12" i="118"/>
  <c r="H12" i="118"/>
  <c r="I12" i="118"/>
  <c r="I12" i="129" s="1"/>
  <c r="J12" i="118"/>
  <c r="K12" i="118"/>
  <c r="K12" i="129" s="1"/>
  <c r="L12" i="118"/>
  <c r="M12" i="118"/>
  <c r="N12" i="118"/>
  <c r="O12" i="118"/>
  <c r="P12" i="118"/>
  <c r="Q12" i="118"/>
  <c r="Q12" i="129" s="1"/>
  <c r="R12" i="118"/>
  <c r="S12" i="118"/>
  <c r="S12" i="129" s="1"/>
  <c r="T12" i="118"/>
  <c r="U12" i="118"/>
  <c r="V12" i="118"/>
  <c r="W12" i="118"/>
  <c r="X12" i="118"/>
  <c r="X12" i="129" s="1"/>
  <c r="Y12" i="118"/>
  <c r="Z12" i="118"/>
  <c r="AA12" i="118"/>
  <c r="AA12" i="129" s="1"/>
  <c r="AB12" i="118"/>
  <c r="AC12" i="118"/>
  <c r="AD3" i="118"/>
  <c r="AD3" i="129" s="1"/>
  <c r="AD4" i="118"/>
  <c r="AD5" i="118"/>
  <c r="AD6" i="118"/>
  <c r="AD7" i="118"/>
  <c r="AD8" i="118"/>
  <c r="AD9" i="118"/>
  <c r="AD9" i="129" s="1"/>
  <c r="AD10" i="118"/>
  <c r="AD11" i="118"/>
  <c r="AD11" i="129" s="1"/>
  <c r="AD12" i="118"/>
  <c r="AD2" i="118"/>
  <c r="C4" i="129" l="1"/>
  <c r="J9" i="129"/>
  <c r="N11" i="129"/>
  <c r="F11" i="129"/>
  <c r="AC6" i="129"/>
  <c r="U6" i="129"/>
  <c r="M6" i="129"/>
  <c r="E6" i="129"/>
  <c r="N3" i="129"/>
  <c r="F3" i="129"/>
  <c r="Q2" i="129"/>
  <c r="I2" i="129"/>
  <c r="AA6" i="129"/>
  <c r="S6" i="129"/>
  <c r="K6" i="129"/>
  <c r="C6" i="129"/>
  <c r="D3" i="129"/>
  <c r="AD6" i="129"/>
  <c r="AC11" i="129"/>
  <c r="AB6" i="129"/>
  <c r="T6" i="129"/>
  <c r="AC3" i="129"/>
  <c r="AA11" i="129"/>
  <c r="S11" i="129"/>
  <c r="K11" i="129"/>
  <c r="Q9" i="129"/>
  <c r="Z6" i="129"/>
  <c r="AA3" i="129"/>
  <c r="Z11" i="129"/>
  <c r="Z3" i="129"/>
  <c r="Q4" i="129"/>
  <c r="I4" i="129"/>
  <c r="AD12" i="129"/>
  <c r="AD4" i="129"/>
  <c r="Z7" i="129"/>
  <c r="R7" i="129"/>
  <c r="J7" i="129"/>
  <c r="G8" i="129"/>
  <c r="Z4" i="129"/>
  <c r="O8" i="129"/>
  <c r="E8" i="129"/>
  <c r="AA8" i="129"/>
  <c r="AC8" i="129"/>
  <c r="U8" i="129"/>
  <c r="T8" i="129"/>
  <c r="AD8" i="129"/>
  <c r="Z8" i="129"/>
  <c r="M8" i="129"/>
  <c r="AB8" i="129"/>
  <c r="AD10" i="129"/>
  <c r="I10" i="129"/>
  <c r="O2" i="129"/>
  <c r="AC10" i="129"/>
  <c r="G10" i="129"/>
  <c r="AB10" i="129"/>
  <c r="T10" i="129"/>
  <c r="Q10" i="129"/>
  <c r="O10" i="129"/>
  <c r="G2" i="129"/>
  <c r="N10" i="129"/>
  <c r="AA10" i="129"/>
  <c r="AC4" i="129"/>
  <c r="U4" i="129"/>
  <c r="AD2" i="129"/>
  <c r="Z10" i="129"/>
  <c r="AB4" i="129"/>
  <c r="T4" i="129"/>
  <c r="N5" i="129"/>
  <c r="P12" i="129"/>
  <c r="H12" i="129"/>
  <c r="C11" i="129"/>
  <c r="V10" i="129"/>
  <c r="F10" i="129"/>
  <c r="Y9" i="129"/>
  <c r="I9" i="129"/>
  <c r="L8" i="129"/>
  <c r="D8" i="129"/>
  <c r="W7" i="129"/>
  <c r="O7" i="129"/>
  <c r="G7" i="129"/>
  <c r="R6" i="129"/>
  <c r="J6" i="129"/>
  <c r="AC5" i="129"/>
  <c r="U5" i="129"/>
  <c r="M5" i="129"/>
  <c r="E5" i="129"/>
  <c r="P4" i="129"/>
  <c r="H4" i="129"/>
  <c r="S3" i="129"/>
  <c r="K3" i="129"/>
  <c r="C3" i="129"/>
  <c r="V2" i="129"/>
  <c r="N2" i="129"/>
  <c r="F2" i="129"/>
  <c r="V11" i="129"/>
  <c r="V5" i="129"/>
  <c r="W12" i="129"/>
  <c r="O12" i="129"/>
  <c r="G12" i="129"/>
  <c r="R11" i="129"/>
  <c r="J11" i="129"/>
  <c r="U10" i="129"/>
  <c r="M10" i="129"/>
  <c r="E10" i="129"/>
  <c r="P9" i="129"/>
  <c r="H9" i="129"/>
  <c r="S8" i="129"/>
  <c r="K8" i="129"/>
  <c r="C8" i="129"/>
  <c r="V7" i="129"/>
  <c r="N7" i="129"/>
  <c r="F7" i="129"/>
  <c r="Y6" i="129"/>
  <c r="Q6" i="129"/>
  <c r="I6" i="129"/>
  <c r="AB5" i="129"/>
  <c r="T5" i="129"/>
  <c r="L5" i="129"/>
  <c r="D5" i="129"/>
  <c r="W4" i="129"/>
  <c r="O4" i="129"/>
  <c r="G4" i="129"/>
  <c r="R3" i="129"/>
  <c r="J3" i="129"/>
  <c r="AC2" i="129"/>
  <c r="U2" i="129"/>
  <c r="M2" i="129"/>
  <c r="E2" i="129"/>
  <c r="F5" i="129"/>
  <c r="AD7" i="129"/>
  <c r="V12" i="129"/>
  <c r="N12" i="129"/>
  <c r="F12" i="129"/>
  <c r="Y11" i="129"/>
  <c r="Q11" i="129"/>
  <c r="I11" i="129"/>
  <c r="L10" i="129"/>
  <c r="D10" i="129"/>
  <c r="W9" i="129"/>
  <c r="O9" i="129"/>
  <c r="G9" i="129"/>
  <c r="R8" i="129"/>
  <c r="J8" i="129"/>
  <c r="AC7" i="129"/>
  <c r="U7" i="129"/>
  <c r="M7" i="129"/>
  <c r="E7" i="129"/>
  <c r="P6" i="129"/>
  <c r="H6" i="129"/>
  <c r="AA5" i="129"/>
  <c r="S5" i="129"/>
  <c r="K5" i="129"/>
  <c r="C5" i="129"/>
  <c r="V4" i="129"/>
  <c r="N4" i="129"/>
  <c r="F4" i="129"/>
  <c r="Y3" i="129"/>
  <c r="Q3" i="129"/>
  <c r="I3" i="129"/>
  <c r="AB2" i="129"/>
  <c r="T2" i="129"/>
  <c r="L2" i="129"/>
  <c r="D2" i="129"/>
  <c r="Y10" i="129"/>
  <c r="Y12" i="129"/>
  <c r="P7" i="129"/>
  <c r="Y4" i="129"/>
  <c r="W2" i="129"/>
  <c r="AC12" i="129"/>
  <c r="U12" i="129"/>
  <c r="M12" i="129"/>
  <c r="E12" i="129"/>
  <c r="P11" i="129"/>
  <c r="H11" i="129"/>
  <c r="S10" i="129"/>
  <c r="K10" i="129"/>
  <c r="C10" i="129"/>
  <c r="V9" i="129"/>
  <c r="N9" i="129"/>
  <c r="F9" i="129"/>
  <c r="Y8" i="129"/>
  <c r="Q8" i="129"/>
  <c r="I8" i="129"/>
  <c r="AB7" i="129"/>
  <c r="T7" i="129"/>
  <c r="L7" i="129"/>
  <c r="D7" i="129"/>
  <c r="W6" i="129"/>
  <c r="O6" i="129"/>
  <c r="G6" i="129"/>
  <c r="Z5" i="129"/>
  <c r="R5" i="129"/>
  <c r="J5" i="129"/>
  <c r="M4" i="129"/>
  <c r="E4" i="129"/>
  <c r="P3" i="129"/>
  <c r="H3" i="129"/>
  <c r="AA2" i="129"/>
  <c r="S2" i="129"/>
  <c r="K2" i="129"/>
  <c r="C2" i="129"/>
  <c r="W10" i="129"/>
  <c r="H7" i="129"/>
  <c r="AD5" i="129"/>
  <c r="AB12" i="129"/>
  <c r="T12" i="129"/>
  <c r="L12" i="129"/>
  <c r="D12" i="129"/>
  <c r="W11" i="129"/>
  <c r="O11" i="129"/>
  <c r="G11" i="129"/>
  <c r="R10" i="129"/>
  <c r="J10" i="129"/>
  <c r="U9" i="129"/>
  <c r="M9" i="129"/>
  <c r="E9" i="129"/>
  <c r="P8" i="129"/>
  <c r="H8" i="129"/>
  <c r="AA7" i="129"/>
  <c r="S7" i="129"/>
  <c r="K7" i="129"/>
  <c r="C7" i="129"/>
  <c r="V6" i="129"/>
  <c r="N6" i="129"/>
  <c r="F6" i="129"/>
  <c r="Y5" i="129"/>
  <c r="Q5" i="129"/>
  <c r="I5" i="129"/>
  <c r="L4" i="129"/>
  <c r="D4" i="129"/>
  <c r="W3" i="129"/>
  <c r="O3" i="129"/>
  <c r="G3" i="129"/>
  <c r="Z2" i="129"/>
  <c r="R2" i="129"/>
  <c r="J2" i="129"/>
  <c r="W8" i="129"/>
  <c r="P5" i="129"/>
  <c r="H5" i="129"/>
  <c r="V3" i="129"/>
  <c r="Y2" i="129"/>
  <c r="Z12" i="129"/>
  <c r="R12" i="129"/>
  <c r="J12" i="129"/>
  <c r="U11" i="129"/>
  <c r="M11" i="129"/>
  <c r="E11" i="129"/>
  <c r="P10" i="129"/>
  <c r="H10" i="129"/>
  <c r="S9" i="129"/>
  <c r="K9" i="129"/>
  <c r="C9" i="129"/>
  <c r="V8" i="129"/>
  <c r="N8" i="129"/>
  <c r="F8" i="129"/>
  <c r="Y7" i="129"/>
  <c r="Q7" i="129"/>
  <c r="I7" i="129"/>
  <c r="L6" i="129"/>
  <c r="D6" i="129"/>
  <c r="W5" i="129"/>
  <c r="O5" i="129"/>
  <c r="G5" i="129"/>
  <c r="R4" i="129"/>
  <c r="J4" i="129"/>
  <c r="U3" i="129"/>
  <c r="M3" i="129"/>
  <c r="E3" i="129"/>
  <c r="P2" i="129"/>
  <c r="H2" i="129"/>
  <c r="H11" i="103" l="1"/>
  <c r="H2" i="103" s="1"/>
  <c r="G11" i="103"/>
  <c r="G2" i="103" s="1"/>
  <c r="F11" i="103"/>
  <c r="F2" i="103" s="1"/>
  <c r="E11" i="103"/>
  <c r="E2" i="103" s="1"/>
  <c r="D11" i="103"/>
  <c r="D2" i="103" s="1"/>
  <c r="C11" i="103"/>
  <c r="C2" i="103" s="1"/>
  <c r="C5" i="102"/>
  <c r="D5" i="102"/>
  <c r="E5" i="102"/>
  <c r="F5" i="102"/>
  <c r="G5" i="102"/>
  <c r="H5" i="102"/>
  <c r="C6" i="102"/>
  <c r="D6" i="102"/>
  <c r="E6" i="102"/>
  <c r="F6" i="102"/>
  <c r="G6" i="102"/>
  <c r="H6" i="102"/>
  <c r="C7" i="102"/>
  <c r="D7" i="102"/>
  <c r="E7" i="102"/>
  <c r="F7" i="102"/>
  <c r="G7" i="102"/>
  <c r="H7" i="102"/>
  <c r="C8" i="102"/>
  <c r="D8" i="102"/>
  <c r="E8" i="102"/>
  <c r="F8" i="102"/>
  <c r="G8" i="102"/>
  <c r="H8" i="102"/>
  <c r="C9" i="102"/>
  <c r="D9" i="102"/>
  <c r="E9" i="102"/>
  <c r="F9" i="102"/>
  <c r="G9" i="102"/>
  <c r="H9" i="102"/>
  <c r="C10" i="102"/>
  <c r="D10" i="102"/>
  <c r="E10" i="102"/>
  <c r="F10" i="102"/>
  <c r="G10" i="102"/>
  <c r="H10" i="102"/>
  <c r="C12" i="102"/>
  <c r="D12" i="102"/>
  <c r="E12" i="102"/>
  <c r="F12" i="102"/>
  <c r="G12" i="102"/>
  <c r="H12" i="102"/>
  <c r="C3" i="101"/>
  <c r="D3" i="101"/>
  <c r="E3" i="101"/>
  <c r="F3" i="101"/>
  <c r="G3" i="101"/>
  <c r="H3" i="101"/>
  <c r="C4" i="101"/>
  <c r="D4" i="101"/>
  <c r="E4" i="101"/>
  <c r="F4" i="101"/>
  <c r="G4" i="101"/>
  <c r="H4" i="101"/>
  <c r="C5" i="101"/>
  <c r="D5" i="101"/>
  <c r="E5" i="101"/>
  <c r="F5" i="101"/>
  <c r="G5" i="101"/>
  <c r="H5" i="101"/>
  <c r="C6" i="101"/>
  <c r="D6" i="101"/>
  <c r="E6" i="101"/>
  <c r="F6" i="101"/>
  <c r="G6" i="101"/>
  <c r="H6" i="101"/>
  <c r="C7" i="101"/>
  <c r="D7" i="101"/>
  <c r="E7" i="101"/>
  <c r="F7" i="101"/>
  <c r="G7" i="101"/>
  <c r="H7" i="101"/>
  <c r="C8" i="101"/>
  <c r="D8" i="101"/>
  <c r="E8" i="101"/>
  <c r="F8" i="101"/>
  <c r="G8" i="101"/>
  <c r="H8" i="101"/>
  <c r="C9" i="101"/>
  <c r="D9" i="101"/>
  <c r="E9" i="101"/>
  <c r="F9" i="101"/>
  <c r="G9" i="101"/>
  <c r="H9" i="101"/>
  <c r="C10" i="101"/>
  <c r="D10" i="101"/>
  <c r="E10" i="101"/>
  <c r="F10" i="101"/>
  <c r="G10" i="101"/>
  <c r="H10" i="101"/>
  <c r="C12" i="101"/>
  <c r="D12" i="101"/>
  <c r="E12" i="101"/>
  <c r="F12" i="101"/>
  <c r="G12" i="101"/>
  <c r="H12" i="101"/>
  <c r="I11" i="103"/>
  <c r="I2" i="103" s="1"/>
  <c r="J11" i="103"/>
  <c r="J2" i="103" s="1"/>
  <c r="K11" i="103"/>
  <c r="K2" i="103" s="1"/>
  <c r="L11" i="103"/>
  <c r="L2" i="103" s="1"/>
  <c r="M11" i="103"/>
  <c r="M2" i="103" s="1"/>
  <c r="N11" i="103"/>
  <c r="N2" i="103" s="1"/>
  <c r="O11" i="103"/>
  <c r="O2" i="103" s="1"/>
  <c r="I5" i="102"/>
  <c r="J5" i="102"/>
  <c r="K5" i="102"/>
  <c r="L5" i="102"/>
  <c r="M5" i="102"/>
  <c r="N5" i="102"/>
  <c r="I6" i="102"/>
  <c r="J6" i="102"/>
  <c r="K6" i="102"/>
  <c r="L6" i="102"/>
  <c r="M6" i="102"/>
  <c r="N6" i="102"/>
  <c r="I7" i="102"/>
  <c r="J7" i="102"/>
  <c r="K7" i="102"/>
  <c r="L7" i="102"/>
  <c r="M7" i="102"/>
  <c r="N7" i="102"/>
  <c r="I8" i="102"/>
  <c r="J8" i="102"/>
  <c r="K8" i="102"/>
  <c r="L8" i="102"/>
  <c r="M8" i="102"/>
  <c r="N8" i="102"/>
  <c r="I9" i="102"/>
  <c r="J9" i="102"/>
  <c r="K9" i="102"/>
  <c r="L9" i="102"/>
  <c r="M9" i="102"/>
  <c r="N9" i="102"/>
  <c r="I10" i="102"/>
  <c r="J10" i="102"/>
  <c r="K10" i="102"/>
  <c r="L10" i="102"/>
  <c r="M10" i="102"/>
  <c r="N10" i="102"/>
  <c r="I12" i="102"/>
  <c r="J12" i="102"/>
  <c r="K12" i="102"/>
  <c r="L12" i="102"/>
  <c r="M12" i="102"/>
  <c r="N12" i="102"/>
  <c r="O5" i="102"/>
  <c r="O6" i="102"/>
  <c r="O7" i="102"/>
  <c r="O8" i="102"/>
  <c r="O9" i="102"/>
  <c r="O10" i="102"/>
  <c r="O12" i="102"/>
  <c r="I3" i="101"/>
  <c r="J3" i="101"/>
  <c r="K3" i="101"/>
  <c r="L3" i="101"/>
  <c r="M3" i="101"/>
  <c r="N3" i="101"/>
  <c r="I4" i="101"/>
  <c r="J4" i="101"/>
  <c r="K4" i="101"/>
  <c r="L4" i="101"/>
  <c r="M4" i="101"/>
  <c r="N4" i="101"/>
  <c r="I5" i="101"/>
  <c r="J5" i="101"/>
  <c r="K5" i="101"/>
  <c r="L5" i="101"/>
  <c r="M5" i="101"/>
  <c r="N5" i="101"/>
  <c r="I6" i="101"/>
  <c r="J6" i="101"/>
  <c r="K6" i="101"/>
  <c r="L6" i="101"/>
  <c r="M6" i="101"/>
  <c r="N6" i="101"/>
  <c r="I7" i="101"/>
  <c r="J7" i="101"/>
  <c r="K7" i="101"/>
  <c r="L7" i="101"/>
  <c r="M7" i="101"/>
  <c r="N7" i="101"/>
  <c r="I8" i="101"/>
  <c r="J8" i="101"/>
  <c r="K8" i="101"/>
  <c r="L8" i="101"/>
  <c r="M8" i="101"/>
  <c r="N8" i="101"/>
  <c r="I9" i="101"/>
  <c r="J9" i="101"/>
  <c r="K9" i="101"/>
  <c r="L9" i="101"/>
  <c r="M9" i="101"/>
  <c r="N9" i="101"/>
  <c r="I10" i="101"/>
  <c r="J10" i="101"/>
  <c r="K10" i="101"/>
  <c r="L10" i="101"/>
  <c r="M10" i="101"/>
  <c r="N10" i="101"/>
  <c r="I12" i="101"/>
  <c r="J12" i="101"/>
  <c r="K12" i="101"/>
  <c r="L12" i="101"/>
  <c r="M12" i="101"/>
  <c r="N12" i="101"/>
  <c r="O4" i="101"/>
  <c r="O5" i="101"/>
  <c r="O6" i="101"/>
  <c r="O7" i="101"/>
  <c r="O8" i="101"/>
  <c r="O9" i="101"/>
  <c r="O10" i="101"/>
  <c r="O12" i="101"/>
  <c r="O3" i="101"/>
  <c r="I2" i="101" l="1"/>
  <c r="O2" i="101"/>
  <c r="J2" i="101"/>
  <c r="G2" i="101"/>
  <c r="L2" i="101"/>
  <c r="N2" i="101"/>
  <c r="E2" i="101"/>
  <c r="C2" i="101"/>
  <c r="M2" i="101"/>
  <c r="K2" i="101"/>
  <c r="F2" i="101"/>
  <c r="H2" i="101"/>
  <c r="D2" i="101"/>
  <c r="Q2" i="122"/>
  <c r="R2" i="122"/>
  <c r="S2" i="122"/>
  <c r="T2" i="122"/>
  <c r="U2" i="122"/>
  <c r="V2" i="122"/>
  <c r="W2" i="122"/>
  <c r="X2" i="122"/>
  <c r="S3" i="122"/>
  <c r="T3" i="122"/>
  <c r="U3" i="122"/>
  <c r="V3" i="122"/>
  <c r="W3" i="122"/>
  <c r="X3" i="122"/>
  <c r="I4" i="122"/>
  <c r="J4" i="122"/>
  <c r="K4" i="122"/>
  <c r="L4" i="122"/>
  <c r="M4" i="122"/>
  <c r="N4" i="122"/>
  <c r="O4" i="122"/>
  <c r="P4" i="122"/>
  <c r="Q4" i="122"/>
  <c r="R4" i="122"/>
  <c r="S4" i="122"/>
  <c r="T4" i="122"/>
  <c r="U4" i="122"/>
  <c r="V4" i="122"/>
  <c r="W4" i="122"/>
  <c r="X4" i="122"/>
  <c r="I5" i="122"/>
  <c r="J5" i="122"/>
  <c r="K5" i="122"/>
  <c r="L5" i="122"/>
  <c r="M5" i="122"/>
  <c r="N5" i="122"/>
  <c r="O5" i="122"/>
  <c r="P5" i="122"/>
  <c r="Q5" i="122"/>
  <c r="R5" i="122"/>
  <c r="S5" i="122"/>
  <c r="T5" i="122"/>
  <c r="U5" i="122"/>
  <c r="V5" i="122"/>
  <c r="W5" i="122"/>
  <c r="X5" i="122"/>
  <c r="I6" i="122"/>
  <c r="J6" i="122"/>
  <c r="K6" i="122"/>
  <c r="L6" i="122"/>
  <c r="M6" i="122"/>
  <c r="N6" i="122"/>
  <c r="O6" i="122"/>
  <c r="P6" i="122"/>
  <c r="Q6" i="122"/>
  <c r="R6" i="122"/>
  <c r="S6" i="122"/>
  <c r="T6" i="122"/>
  <c r="U6" i="122"/>
  <c r="V6" i="122"/>
  <c r="W6" i="122"/>
  <c r="X6" i="122"/>
  <c r="I7" i="122"/>
  <c r="J7" i="122"/>
  <c r="K7" i="122"/>
  <c r="L7" i="122"/>
  <c r="M7" i="122"/>
  <c r="N7" i="122"/>
  <c r="O7" i="122"/>
  <c r="P7" i="122"/>
  <c r="Q7" i="122"/>
  <c r="R7" i="122"/>
  <c r="S7" i="122"/>
  <c r="T7" i="122"/>
  <c r="U7" i="122"/>
  <c r="V7" i="122"/>
  <c r="W7" i="122"/>
  <c r="X7" i="122"/>
  <c r="I8" i="122"/>
  <c r="J8" i="122"/>
  <c r="K8" i="122"/>
  <c r="L8" i="122"/>
  <c r="M8" i="122"/>
  <c r="N8" i="122"/>
  <c r="O8" i="122"/>
  <c r="P8" i="122"/>
  <c r="Q8" i="122"/>
  <c r="R8" i="122"/>
  <c r="S8" i="122"/>
  <c r="T8" i="122"/>
  <c r="U8" i="122"/>
  <c r="V8" i="122"/>
  <c r="W8" i="122"/>
  <c r="X8" i="122"/>
  <c r="I9" i="122"/>
  <c r="J9" i="122"/>
  <c r="K9" i="122"/>
  <c r="L9" i="122"/>
  <c r="M9" i="122"/>
  <c r="N9" i="122"/>
  <c r="O9" i="122"/>
  <c r="P9" i="122"/>
  <c r="Q9" i="122"/>
  <c r="R9" i="122"/>
  <c r="S9" i="122"/>
  <c r="T9" i="122"/>
  <c r="U9" i="122"/>
  <c r="V9" i="122"/>
  <c r="W9" i="122"/>
  <c r="X9" i="122"/>
  <c r="I10" i="122"/>
  <c r="J10" i="122"/>
  <c r="K10" i="122"/>
  <c r="L10" i="122"/>
  <c r="M10" i="122"/>
  <c r="N10" i="122"/>
  <c r="O10" i="122"/>
  <c r="P10" i="122"/>
  <c r="Q10" i="122"/>
  <c r="R10" i="122"/>
  <c r="S10" i="122"/>
  <c r="T10" i="122"/>
  <c r="U10" i="122"/>
  <c r="V10" i="122"/>
  <c r="W10" i="122"/>
  <c r="X10" i="122"/>
  <c r="I12" i="122"/>
  <c r="J12" i="122"/>
  <c r="K12" i="122"/>
  <c r="L12" i="122"/>
  <c r="M12" i="122"/>
  <c r="N12" i="122"/>
  <c r="O12" i="122"/>
  <c r="P12" i="122"/>
  <c r="Q12" i="122"/>
  <c r="R12" i="122"/>
  <c r="S12" i="122"/>
  <c r="T12" i="122"/>
  <c r="U12" i="122"/>
  <c r="V12" i="122"/>
  <c r="W12" i="122"/>
  <c r="X12" i="122"/>
  <c r="K3" i="121"/>
  <c r="L3" i="121"/>
  <c r="M3" i="121"/>
  <c r="N3" i="121"/>
  <c r="O3" i="121"/>
  <c r="P3" i="121"/>
  <c r="Q3" i="121"/>
  <c r="R3" i="121"/>
  <c r="S3" i="121"/>
  <c r="T3" i="121"/>
  <c r="U3" i="121"/>
  <c r="V3" i="121"/>
  <c r="W3" i="121"/>
  <c r="X3" i="121"/>
  <c r="K4" i="121"/>
  <c r="L4" i="121"/>
  <c r="M4" i="121"/>
  <c r="N4" i="121"/>
  <c r="O4" i="121"/>
  <c r="P4" i="121"/>
  <c r="Q4" i="121"/>
  <c r="R4" i="121"/>
  <c r="S4" i="121"/>
  <c r="T4" i="121"/>
  <c r="U4" i="121"/>
  <c r="V4" i="121"/>
  <c r="W4" i="121"/>
  <c r="X4" i="121"/>
  <c r="K5" i="121"/>
  <c r="L5" i="121"/>
  <c r="M5" i="121"/>
  <c r="N5" i="121"/>
  <c r="O5" i="121"/>
  <c r="P5" i="121"/>
  <c r="Q5" i="121"/>
  <c r="R5" i="121"/>
  <c r="S5" i="121"/>
  <c r="T5" i="121"/>
  <c r="U5" i="121"/>
  <c r="V5" i="121"/>
  <c r="W5" i="121"/>
  <c r="X5" i="121"/>
  <c r="K6" i="121"/>
  <c r="L6" i="121"/>
  <c r="M6" i="121"/>
  <c r="N6" i="121"/>
  <c r="O6" i="121"/>
  <c r="P6" i="121"/>
  <c r="Q6" i="121"/>
  <c r="R6" i="121"/>
  <c r="S6" i="121"/>
  <c r="T6" i="121"/>
  <c r="U6" i="121"/>
  <c r="V6" i="121"/>
  <c r="W6" i="121"/>
  <c r="X6" i="121"/>
  <c r="K7" i="121"/>
  <c r="L7" i="121"/>
  <c r="M7" i="121"/>
  <c r="N7" i="121"/>
  <c r="O7" i="121"/>
  <c r="P7" i="121"/>
  <c r="Q7" i="121"/>
  <c r="R7" i="121"/>
  <c r="S7" i="121"/>
  <c r="T7" i="121"/>
  <c r="U7" i="121"/>
  <c r="V7" i="121"/>
  <c r="W7" i="121"/>
  <c r="X7" i="121"/>
  <c r="K8" i="121"/>
  <c r="L8" i="121"/>
  <c r="M8" i="121"/>
  <c r="N8" i="121"/>
  <c r="O8" i="121"/>
  <c r="P8" i="121"/>
  <c r="Q8" i="121"/>
  <c r="R8" i="121"/>
  <c r="S8" i="121"/>
  <c r="T8" i="121"/>
  <c r="U8" i="121"/>
  <c r="V8" i="121"/>
  <c r="W8" i="121"/>
  <c r="X8" i="121"/>
  <c r="K9" i="121"/>
  <c r="L9" i="121"/>
  <c r="M9" i="121"/>
  <c r="N9" i="121"/>
  <c r="O9" i="121"/>
  <c r="P9" i="121"/>
  <c r="Q9" i="121"/>
  <c r="R9" i="121"/>
  <c r="S9" i="121"/>
  <c r="T9" i="121"/>
  <c r="U9" i="121"/>
  <c r="V9" i="121"/>
  <c r="W9" i="121"/>
  <c r="X9" i="121"/>
  <c r="K10" i="121"/>
  <c r="L10" i="121"/>
  <c r="M10" i="121"/>
  <c r="N10" i="121"/>
  <c r="O10" i="121"/>
  <c r="P10" i="121"/>
  <c r="Q10" i="121"/>
  <c r="R10" i="121"/>
  <c r="S10" i="121"/>
  <c r="T10" i="121"/>
  <c r="U10" i="121"/>
  <c r="V10" i="121"/>
  <c r="W10" i="121"/>
  <c r="X10" i="121"/>
  <c r="Q2" i="121"/>
  <c r="R2" i="121"/>
  <c r="S2" i="121"/>
  <c r="T2" i="121"/>
  <c r="U2" i="121"/>
  <c r="V2" i="121"/>
  <c r="W2" i="121"/>
  <c r="X2" i="121"/>
  <c r="R2" i="119"/>
  <c r="S2" i="119"/>
  <c r="T2" i="119"/>
  <c r="U2" i="119"/>
  <c r="V2" i="119"/>
  <c r="W2" i="119"/>
  <c r="X2" i="119"/>
  <c r="L3" i="119"/>
  <c r="M3" i="119"/>
  <c r="N3" i="119"/>
  <c r="O3" i="119"/>
  <c r="P3" i="119"/>
  <c r="Q3" i="119"/>
  <c r="R3" i="119"/>
  <c r="S3" i="119"/>
  <c r="T3" i="119"/>
  <c r="U3" i="119"/>
  <c r="V3" i="119"/>
  <c r="W3" i="119"/>
  <c r="X3" i="119"/>
  <c r="L4" i="119"/>
  <c r="M4" i="119"/>
  <c r="N4" i="119"/>
  <c r="O4" i="119"/>
  <c r="P4" i="119"/>
  <c r="Q4" i="119"/>
  <c r="R4" i="119"/>
  <c r="S4" i="119"/>
  <c r="T4" i="119"/>
  <c r="U4" i="119"/>
  <c r="V4" i="119"/>
  <c r="W4" i="119"/>
  <c r="X4" i="119"/>
  <c r="L5" i="119"/>
  <c r="M5" i="119"/>
  <c r="N5" i="119"/>
  <c r="O5" i="119"/>
  <c r="P5" i="119"/>
  <c r="Q5" i="119"/>
  <c r="R5" i="119"/>
  <c r="S5" i="119"/>
  <c r="T5" i="119"/>
  <c r="U5" i="119"/>
  <c r="V5" i="119"/>
  <c r="W5" i="119"/>
  <c r="X5" i="119"/>
  <c r="L6" i="119"/>
  <c r="M6" i="119"/>
  <c r="N6" i="119"/>
  <c r="O6" i="119"/>
  <c r="P6" i="119"/>
  <c r="Q6" i="119"/>
  <c r="R6" i="119"/>
  <c r="S6" i="119"/>
  <c r="T6" i="119"/>
  <c r="U6" i="119"/>
  <c r="V6" i="119"/>
  <c r="W6" i="119"/>
  <c r="X6" i="119"/>
  <c r="L7" i="119"/>
  <c r="M7" i="119"/>
  <c r="N7" i="119"/>
  <c r="O7" i="119"/>
  <c r="P7" i="119"/>
  <c r="Q7" i="119"/>
  <c r="R7" i="119"/>
  <c r="S7" i="119"/>
  <c r="T7" i="119"/>
  <c r="U7" i="119"/>
  <c r="V7" i="119"/>
  <c r="W7" i="119"/>
  <c r="X7" i="119"/>
  <c r="L8" i="119"/>
  <c r="M8" i="119"/>
  <c r="N8" i="119"/>
  <c r="O8" i="119"/>
  <c r="P8" i="119"/>
  <c r="Q8" i="119"/>
  <c r="R8" i="119"/>
  <c r="S8" i="119"/>
  <c r="T8" i="119"/>
  <c r="U8" i="119"/>
  <c r="V8" i="119"/>
  <c r="W8" i="119"/>
  <c r="X8" i="119"/>
  <c r="L9" i="119"/>
  <c r="M9" i="119"/>
  <c r="N9" i="119"/>
  <c r="O9" i="119"/>
  <c r="P9" i="119"/>
  <c r="Q9" i="119"/>
  <c r="R9" i="119"/>
  <c r="S9" i="119"/>
  <c r="T9" i="119"/>
  <c r="U9" i="119"/>
  <c r="V9" i="119"/>
  <c r="W9" i="119"/>
  <c r="X9" i="119"/>
  <c r="L10" i="119"/>
  <c r="M10" i="119"/>
  <c r="N10" i="119"/>
  <c r="O10" i="119"/>
  <c r="P10" i="119"/>
  <c r="Q10" i="119"/>
  <c r="R10" i="119"/>
  <c r="S10" i="119"/>
  <c r="T10" i="119"/>
  <c r="U10" i="119"/>
  <c r="V10" i="119"/>
  <c r="W10" i="119"/>
  <c r="X10" i="119"/>
  <c r="L12" i="119"/>
  <c r="M12" i="119"/>
  <c r="N12" i="119"/>
  <c r="O12" i="119"/>
  <c r="P12" i="119"/>
  <c r="Q12" i="119"/>
  <c r="R12" i="119"/>
  <c r="S12" i="119"/>
  <c r="T12" i="119"/>
  <c r="U12" i="119"/>
  <c r="V12" i="119"/>
  <c r="W12" i="119"/>
  <c r="X12" i="119"/>
  <c r="H4" i="122" l="1"/>
  <c r="H5" i="122"/>
  <c r="H6" i="122"/>
  <c r="H7" i="122"/>
  <c r="H8" i="122"/>
  <c r="H9" i="122"/>
  <c r="H10" i="122"/>
  <c r="H12" i="122"/>
  <c r="P2" i="122" l="1"/>
  <c r="R3" i="122"/>
  <c r="P2" i="121"/>
  <c r="Q2" i="119"/>
  <c r="O2" i="122" l="1"/>
  <c r="Q3" i="122"/>
  <c r="O2" i="121"/>
  <c r="P2" i="119"/>
  <c r="P3" i="122" l="1"/>
  <c r="N2" i="122"/>
  <c r="N2" i="121"/>
  <c r="O2" i="119"/>
  <c r="O3" i="102" l="1"/>
  <c r="M2" i="122"/>
  <c r="O3" i="122"/>
  <c r="M2" i="121"/>
  <c r="N2" i="119"/>
  <c r="Q2" i="125"/>
  <c r="R2" i="125"/>
  <c r="S2" i="125"/>
  <c r="T2" i="125"/>
  <c r="U2" i="125"/>
  <c r="V2" i="125"/>
  <c r="W2" i="125"/>
  <c r="X2" i="125"/>
  <c r="Y2" i="125"/>
  <c r="Z2" i="125"/>
  <c r="AA2" i="125"/>
  <c r="AB2" i="125"/>
  <c r="AC2" i="125"/>
  <c r="AD2" i="125"/>
  <c r="Q11" i="125"/>
  <c r="R11" i="125"/>
  <c r="S11" i="125"/>
  <c r="T11" i="125"/>
  <c r="U11" i="125"/>
  <c r="V11" i="125"/>
  <c r="W11" i="125"/>
  <c r="X11" i="125"/>
  <c r="Y11" i="125"/>
  <c r="Z11" i="125"/>
  <c r="AA11" i="125"/>
  <c r="AB11" i="125"/>
  <c r="AC11" i="125"/>
  <c r="AD11" i="125"/>
  <c r="Q2" i="124"/>
  <c r="R2" i="124"/>
  <c r="S2" i="124"/>
  <c r="T2" i="124"/>
  <c r="U2" i="124"/>
  <c r="V2" i="124"/>
  <c r="W2" i="124"/>
  <c r="X2" i="124"/>
  <c r="Y2" i="124"/>
  <c r="Z2" i="124"/>
  <c r="AA2" i="124"/>
  <c r="AB2" i="124"/>
  <c r="AC2" i="124"/>
  <c r="AD2" i="124"/>
  <c r="Q3" i="124"/>
  <c r="R3" i="124"/>
  <c r="S3" i="124"/>
  <c r="T3" i="124"/>
  <c r="U3" i="124"/>
  <c r="V3" i="124"/>
  <c r="W3" i="124"/>
  <c r="X3" i="124"/>
  <c r="Y3" i="124"/>
  <c r="Z3" i="124"/>
  <c r="AA3" i="124"/>
  <c r="AB3" i="124"/>
  <c r="AC3" i="124"/>
  <c r="AD3" i="124"/>
  <c r="Q4" i="124"/>
  <c r="R4" i="124"/>
  <c r="S4" i="124"/>
  <c r="T4" i="124"/>
  <c r="U4" i="124"/>
  <c r="V4" i="124"/>
  <c r="W4" i="124"/>
  <c r="X4" i="124"/>
  <c r="Y4" i="124"/>
  <c r="Z4" i="124"/>
  <c r="AA4" i="124"/>
  <c r="AB4" i="124"/>
  <c r="AC4" i="124"/>
  <c r="AD4" i="124"/>
  <c r="Q5" i="124"/>
  <c r="R5" i="124"/>
  <c r="S5" i="124"/>
  <c r="T5" i="124"/>
  <c r="U5" i="124"/>
  <c r="V5" i="124"/>
  <c r="W5" i="124"/>
  <c r="X5" i="124"/>
  <c r="Y5" i="124"/>
  <c r="Z5" i="124"/>
  <c r="AA5" i="124"/>
  <c r="AB5" i="124"/>
  <c r="AC5" i="124"/>
  <c r="AD5" i="124"/>
  <c r="Q6" i="124"/>
  <c r="R6" i="124"/>
  <c r="S6" i="124"/>
  <c r="T6" i="124"/>
  <c r="U6" i="124"/>
  <c r="V6" i="124"/>
  <c r="W6" i="124"/>
  <c r="X6" i="124"/>
  <c r="Y6" i="124"/>
  <c r="Z6" i="124"/>
  <c r="AA6" i="124"/>
  <c r="AB6" i="124"/>
  <c r="AC6" i="124"/>
  <c r="AD6" i="124"/>
  <c r="Q7" i="124"/>
  <c r="R7" i="124"/>
  <c r="S7" i="124"/>
  <c r="T7" i="124"/>
  <c r="U7" i="124"/>
  <c r="V7" i="124"/>
  <c r="W7" i="124"/>
  <c r="X7" i="124"/>
  <c r="Y7" i="124"/>
  <c r="Z7" i="124"/>
  <c r="AA7" i="124"/>
  <c r="AB7" i="124"/>
  <c r="AC7" i="124"/>
  <c r="AD7" i="124"/>
  <c r="Q8" i="124"/>
  <c r="R8" i="124"/>
  <c r="S8" i="124"/>
  <c r="T8" i="124"/>
  <c r="U8" i="124"/>
  <c r="V8" i="124"/>
  <c r="W8" i="124"/>
  <c r="X8" i="124"/>
  <c r="Y8" i="124"/>
  <c r="Z8" i="124"/>
  <c r="AA8" i="124"/>
  <c r="AB8" i="124"/>
  <c r="AC8" i="124"/>
  <c r="AD8" i="124"/>
  <c r="Q9" i="124"/>
  <c r="R9" i="124"/>
  <c r="S9" i="124"/>
  <c r="T9" i="124"/>
  <c r="U9" i="124"/>
  <c r="V9" i="124"/>
  <c r="W9" i="124"/>
  <c r="X9" i="124"/>
  <c r="Y9" i="124"/>
  <c r="Z9" i="124"/>
  <c r="AA9" i="124"/>
  <c r="AB9" i="124"/>
  <c r="AC9" i="124"/>
  <c r="AD9" i="124"/>
  <c r="Q10" i="124"/>
  <c r="R10" i="124"/>
  <c r="S10" i="124"/>
  <c r="T10" i="124"/>
  <c r="U10" i="124"/>
  <c r="V10" i="124"/>
  <c r="W10" i="124"/>
  <c r="X10" i="124"/>
  <c r="Y10" i="124"/>
  <c r="Z10" i="124"/>
  <c r="AA10" i="124"/>
  <c r="AB10" i="124"/>
  <c r="AC10" i="124"/>
  <c r="AD10" i="124"/>
  <c r="Q12" i="124"/>
  <c r="R12" i="124"/>
  <c r="S12" i="124"/>
  <c r="T12" i="124"/>
  <c r="U12" i="124"/>
  <c r="V12" i="124"/>
  <c r="W12" i="124"/>
  <c r="X12" i="124"/>
  <c r="Y12" i="124"/>
  <c r="Z12" i="124"/>
  <c r="AA12" i="124"/>
  <c r="AB12" i="124"/>
  <c r="AC12" i="124"/>
  <c r="AD12" i="124"/>
  <c r="Q2" i="123"/>
  <c r="R2" i="123"/>
  <c r="S2" i="123"/>
  <c r="T2" i="123"/>
  <c r="U2" i="123"/>
  <c r="V2" i="123"/>
  <c r="W2" i="123"/>
  <c r="X2" i="123"/>
  <c r="Y2" i="123"/>
  <c r="Z2" i="123"/>
  <c r="AA2" i="123"/>
  <c r="Q3" i="123"/>
  <c r="R3" i="123"/>
  <c r="S3" i="123"/>
  <c r="T3" i="123"/>
  <c r="U3" i="123"/>
  <c r="V3" i="123"/>
  <c r="W3" i="123"/>
  <c r="X3" i="123"/>
  <c r="Y3" i="123"/>
  <c r="Z3" i="123"/>
  <c r="AA3" i="123"/>
  <c r="Q4" i="123"/>
  <c r="R4" i="123"/>
  <c r="S4" i="123"/>
  <c r="T4" i="123"/>
  <c r="U4" i="123"/>
  <c r="V4" i="123"/>
  <c r="W4" i="123"/>
  <c r="X4" i="123"/>
  <c r="Y4" i="123"/>
  <c r="Z4" i="123"/>
  <c r="AA4" i="123"/>
  <c r="Q5" i="123"/>
  <c r="R5" i="123"/>
  <c r="S5" i="123"/>
  <c r="T5" i="123"/>
  <c r="U5" i="123"/>
  <c r="V5" i="123"/>
  <c r="W5" i="123"/>
  <c r="X5" i="123"/>
  <c r="Y5" i="123"/>
  <c r="Z5" i="123"/>
  <c r="AA5" i="123"/>
  <c r="Q6" i="123"/>
  <c r="R6" i="123"/>
  <c r="S6" i="123"/>
  <c r="T6" i="123"/>
  <c r="U6" i="123"/>
  <c r="V6" i="123"/>
  <c r="W6" i="123"/>
  <c r="X6" i="123"/>
  <c r="Y6" i="123"/>
  <c r="Z6" i="123"/>
  <c r="AA6" i="123"/>
  <c r="Q7" i="123"/>
  <c r="R7" i="123"/>
  <c r="S7" i="123"/>
  <c r="T7" i="123"/>
  <c r="U7" i="123"/>
  <c r="V7" i="123"/>
  <c r="W7" i="123"/>
  <c r="X7" i="123"/>
  <c r="Y7" i="123"/>
  <c r="Z7" i="123"/>
  <c r="AA7" i="123"/>
  <c r="Q8" i="123"/>
  <c r="R8" i="123"/>
  <c r="S8" i="123"/>
  <c r="T8" i="123"/>
  <c r="U8" i="123"/>
  <c r="V8" i="123"/>
  <c r="W8" i="123"/>
  <c r="X8" i="123"/>
  <c r="Y8" i="123"/>
  <c r="Z8" i="123"/>
  <c r="AA8" i="123"/>
  <c r="Q9" i="123"/>
  <c r="R9" i="123"/>
  <c r="S9" i="123"/>
  <c r="T9" i="123"/>
  <c r="U9" i="123"/>
  <c r="V9" i="123"/>
  <c r="W9" i="123"/>
  <c r="X9" i="123"/>
  <c r="Y9" i="123"/>
  <c r="Z9" i="123"/>
  <c r="AA9" i="123"/>
  <c r="Q10" i="123"/>
  <c r="R10" i="123"/>
  <c r="S10" i="123"/>
  <c r="T10" i="123"/>
  <c r="U10" i="123"/>
  <c r="V10" i="123"/>
  <c r="W10" i="123"/>
  <c r="X10" i="123"/>
  <c r="Y10" i="123"/>
  <c r="Z10" i="123"/>
  <c r="AA10" i="123"/>
  <c r="Q12" i="123"/>
  <c r="R12" i="123"/>
  <c r="S12" i="123"/>
  <c r="T12" i="123"/>
  <c r="U12" i="123"/>
  <c r="V12" i="123"/>
  <c r="W12" i="123"/>
  <c r="X12" i="123"/>
  <c r="Y12" i="123"/>
  <c r="Z12" i="123"/>
  <c r="AA12" i="123"/>
  <c r="N3" i="102" l="1"/>
  <c r="N3" i="122"/>
  <c r="L2" i="122"/>
  <c r="L2" i="121"/>
  <c r="M2" i="119"/>
  <c r="Z12" i="119"/>
  <c r="Z7" i="119"/>
  <c r="Z10" i="122"/>
  <c r="Z8" i="119"/>
  <c r="Z12" i="122"/>
  <c r="Z6" i="119"/>
  <c r="Z10" i="119"/>
  <c r="Z5" i="121"/>
  <c r="Z8" i="122"/>
  <c r="Z8" i="121"/>
  <c r="Z4" i="119"/>
  <c r="Z5" i="119"/>
  <c r="Z6" i="122"/>
  <c r="Y8" i="119"/>
  <c r="Y4" i="121"/>
  <c r="Z5" i="122"/>
  <c r="Z7" i="122"/>
  <c r="Y12" i="119"/>
  <c r="Y6" i="121"/>
  <c r="Y10" i="121"/>
  <c r="Z4" i="121"/>
  <c r="Y7" i="121"/>
  <c r="Y3" i="121"/>
  <c r="Y8" i="122"/>
  <c r="Z9" i="122"/>
  <c r="Z4" i="122"/>
  <c r="Z7" i="121"/>
  <c r="Y10" i="122"/>
  <c r="Y7" i="122"/>
  <c r="Y12" i="122"/>
  <c r="Y5" i="122"/>
  <c r="Y9" i="122"/>
  <c r="Y4" i="122"/>
  <c r="Z10" i="121"/>
  <c r="Z6" i="121"/>
  <c r="Y6" i="122"/>
  <c r="Z9" i="121"/>
  <c r="Z9" i="119"/>
  <c r="O4" i="102" l="1"/>
  <c r="O2" i="102" s="1"/>
  <c r="M3" i="102"/>
  <c r="K2" i="122"/>
  <c r="M3" i="122"/>
  <c r="K2" i="121"/>
  <c r="L2" i="119"/>
  <c r="AA4" i="122"/>
  <c r="AA8" i="119"/>
  <c r="AA6" i="122"/>
  <c r="Y7" i="119"/>
  <c r="AA10" i="122"/>
  <c r="AA9" i="122"/>
  <c r="AA8" i="121"/>
  <c r="AA9" i="121"/>
  <c r="AA5" i="121"/>
  <c r="AA7" i="122"/>
  <c r="Y4" i="119"/>
  <c r="AA7" i="119"/>
  <c r="AA10" i="121"/>
  <c r="AA7" i="121"/>
  <c r="AA12" i="119"/>
  <c r="Y5" i="119"/>
  <c r="AA6" i="119"/>
  <c r="Y8" i="121"/>
  <c r="AA10" i="119"/>
  <c r="Y3" i="122"/>
  <c r="Y3" i="119"/>
  <c r="AA8" i="122"/>
  <c r="Y5" i="121"/>
  <c r="Y9" i="121"/>
  <c r="Z3" i="119"/>
  <c r="Z2" i="119"/>
  <c r="Y9" i="119"/>
  <c r="AA4" i="121"/>
  <c r="AA6" i="121"/>
  <c r="AA5" i="122"/>
  <c r="AA12" i="122"/>
  <c r="AA5" i="119"/>
  <c r="Y10" i="119"/>
  <c r="AA9" i="119"/>
  <c r="AA4" i="119"/>
  <c r="Y6" i="119"/>
  <c r="Z3" i="122"/>
  <c r="Z2" i="122"/>
  <c r="N4" i="102" l="1"/>
  <c r="N2" i="102" s="1"/>
  <c r="L3" i="102"/>
  <c r="L3" i="122"/>
  <c r="J2" i="122"/>
  <c r="Z3" i="121"/>
  <c r="Y2" i="122"/>
  <c r="Y2" i="119"/>
  <c r="Y2" i="121"/>
  <c r="AA3" i="121"/>
  <c r="AA3" i="122"/>
  <c r="AA2" i="122"/>
  <c r="M4" i="102" l="1"/>
  <c r="M2" i="102" s="1"/>
  <c r="K3" i="102"/>
  <c r="K3" i="122"/>
  <c r="I2" i="122"/>
  <c r="AA3" i="119"/>
  <c r="AA2" i="119"/>
  <c r="Z2" i="121"/>
  <c r="AA2" i="121"/>
  <c r="L4" i="102" l="1"/>
  <c r="L2" i="102" s="1"/>
  <c r="J3" i="102"/>
  <c r="H2" i="122"/>
  <c r="J3" i="122"/>
  <c r="K4" i="102" l="1"/>
  <c r="K2" i="102" s="1"/>
  <c r="I3" i="102"/>
  <c r="I3" i="122"/>
  <c r="J4" i="102" l="1"/>
  <c r="J2" i="102" s="1"/>
  <c r="H3" i="102"/>
  <c r="H3" i="122"/>
  <c r="I4" i="102" l="1"/>
  <c r="I2" i="102" s="1"/>
  <c r="G3" i="102"/>
  <c r="AB3" i="123"/>
  <c r="AC3" i="123"/>
  <c r="AB4" i="123"/>
  <c r="AB8" i="123"/>
  <c r="AB6" i="123"/>
  <c r="AB10" i="123"/>
  <c r="AB7" i="123"/>
  <c r="AB9" i="123"/>
  <c r="AB5" i="123"/>
  <c r="AB12" i="123"/>
  <c r="AC8" i="123"/>
  <c r="AC5" i="123"/>
  <c r="AC4" i="123"/>
  <c r="AC9" i="123"/>
  <c r="AC7" i="123"/>
  <c r="AC10" i="123"/>
  <c r="AC12" i="123"/>
  <c r="H4" i="102" l="1"/>
  <c r="H2" i="102" s="1"/>
  <c r="F3" i="102"/>
  <c r="AC6" i="123"/>
  <c r="G4" i="102" l="1"/>
  <c r="G2" i="102" s="1"/>
  <c r="E3" i="102"/>
  <c r="AD3" i="123"/>
  <c r="AD5" i="123"/>
  <c r="AD6" i="123"/>
  <c r="AD4" i="123"/>
  <c r="AD8" i="123"/>
  <c r="AD10" i="123"/>
  <c r="AD7" i="123"/>
  <c r="AD12" i="123"/>
  <c r="F4" i="102" l="1"/>
  <c r="F2" i="102" s="1"/>
  <c r="D3" i="102"/>
  <c r="AD9" i="123"/>
  <c r="AB2" i="123"/>
  <c r="AC2" i="123"/>
  <c r="E4" i="102" l="1"/>
  <c r="E2" i="102" s="1"/>
  <c r="C3" i="102"/>
  <c r="D4" i="102" l="1"/>
  <c r="D2" i="102" s="1"/>
  <c r="AD2" i="123"/>
  <c r="C4" i="102" l="1"/>
  <c r="C2" i="102" s="1"/>
  <c r="AB9" i="122"/>
  <c r="AC10" i="119"/>
  <c r="AC12" i="119"/>
  <c r="AC8" i="119"/>
  <c r="AC4" i="119"/>
  <c r="AC5" i="119"/>
  <c r="AC7" i="119"/>
  <c r="AC6" i="119"/>
  <c r="AC9" i="119"/>
  <c r="AB12" i="119"/>
  <c r="AB5" i="121"/>
  <c r="AB12" i="122"/>
  <c r="AD7" i="119"/>
  <c r="AD6" i="119"/>
  <c r="AD12" i="119"/>
  <c r="AD5" i="119"/>
  <c r="AD10" i="119"/>
  <c r="AD4" i="119"/>
  <c r="AD8" i="119"/>
  <c r="AD9" i="119"/>
  <c r="AB9" i="119"/>
  <c r="AB8" i="122"/>
  <c r="AB7" i="122"/>
  <c r="AD7" i="122"/>
  <c r="AD5" i="122"/>
  <c r="AD8" i="122"/>
  <c r="AD4" i="122"/>
  <c r="AD12" i="122"/>
  <c r="AD10" i="122"/>
  <c r="AD6" i="122"/>
  <c r="AD9" i="122"/>
  <c r="AB5" i="119"/>
  <c r="AB6" i="121"/>
  <c r="AB10" i="121"/>
  <c r="AB5" i="122"/>
  <c r="AB6" i="119"/>
  <c r="AB8" i="119"/>
  <c r="AB4" i="121"/>
  <c r="AC10" i="122"/>
  <c r="AC5" i="122"/>
  <c r="AC8" i="122"/>
  <c r="AC4" i="122"/>
  <c r="AC6" i="122"/>
  <c r="AC12" i="122"/>
  <c r="AC9" i="122"/>
  <c r="AC7" i="122"/>
  <c r="AB4" i="122"/>
  <c r="AB10" i="122"/>
  <c r="AB4" i="119"/>
  <c r="AB7" i="121"/>
  <c r="AB10" i="119"/>
  <c r="AC8" i="121"/>
  <c r="AC9" i="121"/>
  <c r="AC5" i="121"/>
  <c r="AC10" i="121"/>
  <c r="AC4" i="121"/>
  <c r="AC6" i="121"/>
  <c r="AC7" i="121"/>
  <c r="AB8" i="121"/>
  <c r="AB6" i="122"/>
  <c r="AD10" i="121"/>
  <c r="AD8" i="121"/>
  <c r="AD6" i="121"/>
  <c r="AD7" i="121"/>
  <c r="AD9" i="121"/>
  <c r="AD4" i="121"/>
  <c r="AD5" i="121"/>
  <c r="AB7" i="119"/>
  <c r="AB9" i="121"/>
  <c r="AB3" i="121" l="1"/>
  <c r="AB3" i="122"/>
  <c r="AD2" i="122"/>
  <c r="AD3" i="122"/>
  <c r="AD3" i="121"/>
  <c r="AD3" i="119"/>
  <c r="AD2" i="119"/>
  <c r="AB3" i="119"/>
  <c r="AC2" i="119" l="1"/>
  <c r="AC3" i="119"/>
  <c r="AB2" i="122"/>
  <c r="AD2" i="121"/>
  <c r="AB2" i="121"/>
  <c r="AC2" i="122"/>
  <c r="AC3" i="122"/>
  <c r="AB2" i="119"/>
  <c r="AC3" i="121"/>
  <c r="AC2" i="121" l="1"/>
</calcChain>
</file>

<file path=xl/sharedStrings.xml><?xml version="1.0" encoding="utf-8"?>
<sst xmlns="http://schemas.openxmlformats.org/spreadsheetml/2006/main" count="1481" uniqueCount="129">
  <si>
    <t>desc</t>
  </si>
  <si>
    <t>code</t>
  </si>
  <si>
    <t>TOT</t>
  </si>
  <si>
    <t>AtB</t>
  </si>
  <si>
    <t>C</t>
  </si>
  <si>
    <t>D</t>
  </si>
  <si>
    <t>E</t>
  </si>
  <si>
    <t>F</t>
  </si>
  <si>
    <t>I</t>
  </si>
  <si>
    <t>JtK</t>
  </si>
  <si>
    <t>LtQ</t>
  </si>
  <si>
    <t>Iq_IT</t>
  </si>
  <si>
    <t>Iq_GFCF</t>
  </si>
  <si>
    <t>Ip_IT</t>
  </si>
  <si>
    <t>GtH</t>
  </si>
  <si>
    <t>I_IT</t>
  </si>
  <si>
    <t>I_CT</t>
  </si>
  <si>
    <t>I_Soft_DB</t>
  </si>
  <si>
    <t>I_TraEq</t>
  </si>
  <si>
    <t>I_OMach</t>
  </si>
  <si>
    <t>I_OCon</t>
  </si>
  <si>
    <t>I_RStruc</t>
  </si>
  <si>
    <t>I_Cult</t>
  </si>
  <si>
    <t>I_RD</t>
  </si>
  <si>
    <t>I_OIPP</t>
  </si>
  <si>
    <t>I_GFCF</t>
  </si>
  <si>
    <t>Iq_CT</t>
  </si>
  <si>
    <t>Iq_Soft_DB</t>
  </si>
  <si>
    <t>Iq_TraEq</t>
  </si>
  <si>
    <t>Iq_OMach</t>
  </si>
  <si>
    <t>Iq_OCon</t>
  </si>
  <si>
    <t>Iq_RStruc</t>
  </si>
  <si>
    <t>Iq_Cult</t>
  </si>
  <si>
    <t>Iq_RD</t>
  </si>
  <si>
    <t>Iq_OIPP</t>
  </si>
  <si>
    <t>Ip_CT</t>
  </si>
  <si>
    <t>Ip_Soft_DB</t>
  </si>
  <si>
    <t>Ip_TraEq</t>
  </si>
  <si>
    <t>Ip_OMach</t>
  </si>
  <si>
    <t>Ip_OCon</t>
  </si>
  <si>
    <t>Ip_RStruc</t>
  </si>
  <si>
    <t>Ip_Cult</t>
  </si>
  <si>
    <t>Ip_RD</t>
  </si>
  <si>
    <t>Ip_OIPP</t>
  </si>
  <si>
    <t>Ip_GFCF</t>
  </si>
  <si>
    <t>Equipos computacionales</t>
  </si>
  <si>
    <t>Software</t>
  </si>
  <si>
    <t>Equipo de transporte</t>
  </si>
  <si>
    <t>Otra maquinaria y equipos</t>
  </si>
  <si>
    <t>Otros activos de propiedad intelectual</t>
  </si>
  <si>
    <t>Total activos</t>
  </si>
  <si>
    <t>INDUSTRIAS TOTALES</t>
  </si>
  <si>
    <t>AGRICULTURA, CACERÍA, SILVICULTURA Y PESCA</t>
  </si>
  <si>
    <t>MANUFACTURAS TOTALES</t>
  </si>
  <si>
    <t>ELECTRICIDAD, GAS Y OFERTA DE AGUA</t>
  </si>
  <si>
    <t>Investigación y desarrollo</t>
  </si>
  <si>
    <t>COMUNIDAD SOCIAL Y SERVICIOS PERSONALES</t>
  </si>
  <si>
    <t>Notas</t>
  </si>
  <si>
    <t>www.laklems.net</t>
  </si>
  <si>
    <t>Viv</t>
  </si>
  <si>
    <t>COMERCIO, HOTELES Y RESTAURANTES</t>
  </si>
  <si>
    <t>VIVIENDA</t>
  </si>
  <si>
    <t>FINANZAS, SEGUROS, BIENES RAÍCES Y SERVICIOS DE NEGOCIOS</t>
  </si>
  <si>
    <t>TRANSPORTE, ALMACENAJE Y COMUNICACIONES</t>
  </si>
  <si>
    <t>CONSTRUCCIÓN</t>
  </si>
  <si>
    <t>MINERÍA Y EXTRACCIÓN</t>
  </si>
  <si>
    <t>Formación bruta capital fijo a precios corrientes (en moneda nacional)</t>
  </si>
  <si>
    <t>Formación bruta capital fijo a precios constantes (cadena monetaria o volúmenes a precios de un año base fija)</t>
  </si>
  <si>
    <t>Índice de precios de formación bruta de capital fijo (2011=100)</t>
  </si>
  <si>
    <t>Equipos de comunicación</t>
  </si>
  <si>
    <t>VARIABLES</t>
  </si>
  <si>
    <t>CHILE</t>
  </si>
  <si>
    <t xml:space="preserve">PAIS: </t>
  </si>
  <si>
    <t>ARCHIVO DE INSUMOS DE CAPITAL (AIC)</t>
  </si>
  <si>
    <t>Fuente: Elaboración USACH para proyecto LA KLEMS, con informacion BBCH e INE</t>
  </si>
  <si>
    <t>Construcción no residencial</t>
  </si>
  <si>
    <t>Estructura residencial</t>
  </si>
  <si>
    <t>Activos cultivables</t>
  </si>
  <si>
    <t>Stock de capital fijo nominal, en millones de moneda nacional</t>
  </si>
  <si>
    <t>K_IT</t>
  </si>
  <si>
    <t>K_CT</t>
  </si>
  <si>
    <t>K_Soft</t>
  </si>
  <si>
    <t>K_TraEq</t>
  </si>
  <si>
    <t>K_OMach</t>
  </si>
  <si>
    <t>K_OCon</t>
  </si>
  <si>
    <t>K_RStruc</t>
  </si>
  <si>
    <t>K_Cult</t>
  </si>
  <si>
    <t>K_RD</t>
  </si>
  <si>
    <t>K_OIPP</t>
  </si>
  <si>
    <t>K_GFCF</t>
  </si>
  <si>
    <t>Stock de capital fijo real (precios 2010)</t>
  </si>
  <si>
    <t>Kq_IT</t>
  </si>
  <si>
    <t>Kq_CT</t>
  </si>
  <si>
    <t>Kq_Soft</t>
  </si>
  <si>
    <t>Kq_TraEq</t>
  </si>
  <si>
    <t>Kq_OMach</t>
  </si>
  <si>
    <t>Kq_OCon</t>
  </si>
  <si>
    <t>Kq_RStruc</t>
  </si>
  <si>
    <t>Kq_Cult</t>
  </si>
  <si>
    <t>Kq_RD</t>
  </si>
  <si>
    <t>Kq_OIPP</t>
  </si>
  <si>
    <t>Kq_GFCF</t>
  </si>
  <si>
    <t>Additional variables</t>
  </si>
  <si>
    <t>Deprate</t>
  </si>
  <si>
    <t>Tasas de depreciación geométricas EU KLEMS</t>
  </si>
  <si>
    <t>IT</t>
  </si>
  <si>
    <t>CT</t>
  </si>
  <si>
    <t>Soft</t>
  </si>
  <si>
    <t>TraEq</t>
  </si>
  <si>
    <t>OMach</t>
  </si>
  <si>
    <t>OCon</t>
  </si>
  <si>
    <t>RStruc</t>
  </si>
  <si>
    <t>Cult</t>
  </si>
  <si>
    <t>RD</t>
  </si>
  <si>
    <t>OIPP</t>
  </si>
  <si>
    <t>TOTAL INDUSTRIES</t>
  </si>
  <si>
    <t>Agropecuario silvícola pesca</t>
  </si>
  <si>
    <t>Minería</t>
  </si>
  <si>
    <t>Industria Manufacturera</t>
  </si>
  <si>
    <t>Electricidad, gas y agua</t>
  </si>
  <si>
    <t>Construcción</t>
  </si>
  <si>
    <t>Comercio, restaurantes y hoteles</t>
  </si>
  <si>
    <t>Transporte       y comunicaciones</t>
  </si>
  <si>
    <t>Servicios financieros y empresariales (2)</t>
  </si>
  <si>
    <t>Servicios comunales, sociales y personales</t>
  </si>
  <si>
    <t xml:space="preserve">-  Series en Revisión </t>
  </si>
  <si>
    <t>-  Series no comparables con el resto de países LAKLMES por falta de desagregación en AIC.</t>
  </si>
  <si>
    <t>- Stock de Capital Fijo Nominal y real es calculado por LAKLEMS en base a la información suministrada por el país.</t>
  </si>
  <si>
    <t>Versión : Mayo de 2021 (En revisión)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</si>
</sst>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"/>
    <numFmt numFmtId="167" formatCode="#,##0.0"/>
    <numFmt numFmtId="168" formatCode="\ \ \ \ \ \ \ \ \ @\ *."/>
    <numFmt numFmtId="169" formatCode="_-* #,##0.00_-;_-* #,##0.00\-;_-* &quot;-&quot;??_-;_-@_-"/>
    <numFmt numFmtId="170" formatCode="_-* #,##0.00\ _D_M_-;\-* #,##0.00\ _D_M_-;_-* &quot;-&quot;??\ _D_M_-;_-@_-"/>
    <numFmt numFmtId="171" formatCode="_-* #,##0.00\ [$€]_-;\-* #,##0.00\ [$€]_-;_-* &quot;-&quot;??\ [$€]_-;_-@_-"/>
    <numFmt numFmtId="172" formatCode="\_x0009_#,##0.000\¤\ù\®\ \˜\Ó\_x0017_;;;"/>
    <numFmt numFmtId="173" formatCode="#\ ##0_-;\-#\ ##0_-;_-0_-;_-@_ "/>
    <numFmt numFmtId="174" formatCode="#\ ##0.0_-;\-#\ ##0.0_-;_-0.0_-;_-@_ "/>
    <numFmt numFmtId="175" formatCode="#\ ##0.00_-;\-#\ ##0.00_-;_-0.00_-;_-@_ "/>
    <numFmt numFmtId="177" formatCode="0.000"/>
  </numFmts>
  <fonts count="8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Futura Lt BT"/>
      <family val="2"/>
    </font>
    <font>
      <sz val="16"/>
      <name val="CordiaUPC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sz val="7.5"/>
      <name val="Century Schoolbook"/>
      <family val="1"/>
    </font>
    <font>
      <sz val="11"/>
      <name val="ＭＳ Ｐゴシック"/>
      <family val="3"/>
      <charset val="128"/>
    </font>
    <font>
      <sz val="10"/>
      <name val="東風ゴシック"/>
      <family val="3"/>
      <charset val="128"/>
    </font>
    <font>
      <sz val="10"/>
      <name val="Tahoma"/>
      <family val="2"/>
    </font>
    <font>
      <sz val="10"/>
      <name val="Verdana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b/>
      <sz val="16"/>
      <color rgb="FF0C783C"/>
      <name val="Arial"/>
      <family val="2"/>
    </font>
    <font>
      <sz val="16"/>
      <color rgb="FF0C783C"/>
      <name val="Arial"/>
      <family val="2"/>
    </font>
    <font>
      <b/>
      <i/>
      <sz val="16"/>
      <color rgb="FF0C783C"/>
      <name val="Arial"/>
      <family val="2"/>
    </font>
    <font>
      <b/>
      <i/>
      <sz val="10"/>
      <color theme="0"/>
      <name val="Arial"/>
      <family val="2"/>
    </font>
    <font>
      <u/>
      <sz val="10"/>
      <color theme="10"/>
      <name val="MS Sans Serif"/>
    </font>
    <font>
      <u/>
      <sz val="10"/>
      <color theme="10"/>
      <name val="Calibri"/>
      <family val="2"/>
    </font>
    <font>
      <b/>
      <sz val="10"/>
      <name val="Arial"/>
      <family val="2"/>
    </font>
    <font>
      <b/>
      <i/>
      <sz val="10"/>
      <name val="MS Sans Serif"/>
    </font>
    <font>
      <b/>
      <i/>
      <sz val="10"/>
      <name val="Arial"/>
      <family val="2"/>
    </font>
    <font>
      <sz val="10"/>
      <color rgb="FF0070C0"/>
      <name val="Arial"/>
      <family val="2"/>
    </font>
    <font>
      <i/>
      <sz val="10"/>
      <color theme="0" tint="-0.499984740745262"/>
      <name val="Arial"/>
      <family val="2"/>
    </font>
    <font>
      <i/>
      <sz val="10"/>
      <color theme="1" tint="0.499984740745262"/>
      <name val="Arial"/>
      <family val="2"/>
    </font>
    <font>
      <b/>
      <sz val="10"/>
      <name val="MS Sans Serif"/>
    </font>
    <font>
      <b/>
      <sz val="18"/>
      <name val="Arial Black"/>
      <family val="2"/>
    </font>
    <font>
      <sz val="16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sz val="10"/>
      <color theme="1"/>
      <name val="MS Sans Serif"/>
      <family val="2"/>
    </font>
    <font>
      <b/>
      <sz val="16"/>
      <name val="Arial Black"/>
      <family val="2"/>
    </font>
    <font>
      <b/>
      <i/>
      <sz val="10"/>
      <color theme="0" tint="-0.49998474074526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43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2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2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2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3" borderId="0" applyNumberFormat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20" fillId="2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0" fillId="0" borderId="0">
      <alignment horizontal="center"/>
    </xf>
    <xf numFmtId="0" fontId="20" fillId="2" borderId="0" applyFont="0" applyFill="0" applyBorder="0" applyAlignment="0" applyProtection="0"/>
    <xf numFmtId="0" fontId="20" fillId="0" borderId="0">
      <alignment horizontal="center"/>
    </xf>
    <xf numFmtId="168" fontId="20" fillId="0" borderId="0">
      <alignment horizontal="center"/>
    </xf>
    <xf numFmtId="0" fontId="36" fillId="43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5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0" fontId="35" fillId="46" borderId="0" applyNumberFormat="0" applyBorder="0" applyAlignment="0" applyProtection="0"/>
    <xf numFmtId="0" fontId="36" fillId="47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22" borderId="1" applyNumberFormat="0" applyAlignment="0" applyProtection="0"/>
    <xf numFmtId="0" fontId="38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22" borderId="2" applyNumberFormat="0" applyAlignment="0" applyProtection="0"/>
    <xf numFmtId="0" fontId="23" fillId="0" borderId="3" applyNumberFormat="0">
      <alignment horizontal="right" vertical="center"/>
    </xf>
    <xf numFmtId="0" fontId="40" fillId="50" borderId="6" applyNumberFormat="0" applyAlignment="0" applyProtection="0"/>
    <xf numFmtId="0" fontId="39" fillId="50" borderId="6" applyNumberFormat="0" applyAlignment="0" applyProtection="0"/>
    <xf numFmtId="0" fontId="42" fillId="51" borderId="7" applyNumberFormat="0" applyAlignment="0" applyProtection="0"/>
    <xf numFmtId="0" fontId="41" fillId="51" borderId="7" applyNumberFormat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Protection="0">
      <alignment horizontal="lef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2" borderId="0" applyFont="0" applyFill="0" applyBorder="0" applyAlignment="0" applyProtection="0"/>
    <xf numFmtId="0" fontId="14" fillId="9" borderId="2" applyNumberFormat="0" applyAlignment="0" applyProtection="0"/>
    <xf numFmtId="0" fontId="17" fillId="0" borderId="4" applyNumberFormat="0" applyFill="0" applyAlignment="0" applyProtection="0"/>
    <xf numFmtId="0" fontId="12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8" fillId="2" borderId="0" applyFont="0" applyFill="0" applyBorder="0" applyAlignment="0" applyProtection="0"/>
    <xf numFmtId="1" fontId="8" fillId="2" borderId="0" applyFont="0" applyFill="0" applyBorder="0" applyAlignment="0" applyProtection="0"/>
    <xf numFmtId="2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8" applyNumberFormat="0" applyFill="0" applyAlignment="0" applyProtection="0"/>
    <xf numFmtId="0" fontId="47" fillId="0" borderId="8" applyNumberFormat="0" applyFill="0" applyAlignment="0" applyProtection="0"/>
    <xf numFmtId="0" fontId="50" fillId="0" borderId="9" applyNumberFormat="0" applyFill="0" applyAlignment="0" applyProtection="0"/>
    <xf numFmtId="0" fontId="49" fillId="0" borderId="9" applyNumberFormat="0" applyFill="0" applyAlignment="0" applyProtection="0"/>
    <xf numFmtId="0" fontId="52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6" fillId="53" borderId="6" applyNumberFormat="0" applyAlignment="0" applyProtection="0"/>
    <xf numFmtId="0" fontId="55" fillId="53" borderId="6" applyNumberFormat="0" applyAlignment="0" applyProtection="0"/>
    <xf numFmtId="0" fontId="8" fillId="2" borderId="0" applyFont="0" applyFill="0" applyBorder="0" applyAlignment="0" applyProtection="0"/>
    <xf numFmtId="3" fontId="8" fillId="2" borderId="0" applyFont="0" applyFill="0" applyBorder="0" applyAlignment="0" applyProtection="0"/>
    <xf numFmtId="3" fontId="8" fillId="2" borderId="0" applyFont="0" applyFill="0" applyBorder="0" applyAlignment="0" applyProtection="0"/>
    <xf numFmtId="167" fontId="8" fillId="2" borderId="0" applyFont="0" applyFill="0" applyBorder="0" applyAlignment="0" applyProtection="0"/>
    <xf numFmtId="4" fontId="8" fillId="2" borderId="0" applyFont="0" applyFill="0" applyBorder="0" applyAlignment="0" applyProtection="0"/>
    <xf numFmtId="165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172" fontId="8" fillId="2" borderId="0" applyFont="0" applyFill="0" applyBorder="0" applyAlignment="0" applyProtection="0"/>
    <xf numFmtId="172" fontId="8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58" fillId="0" borderId="11" applyNumberFormat="0" applyFill="0" applyAlignment="0" applyProtection="0"/>
    <xf numFmtId="0" fontId="57" fillId="0" borderId="11" applyNumberFormat="0" applyFill="0" applyAlignment="0" applyProtection="0"/>
    <xf numFmtId="173" fontId="27" fillId="0" borderId="5" applyFill="0" applyBorder="0" applyProtection="0">
      <alignment horizontal="right" vertical="center"/>
    </xf>
    <xf numFmtId="174" fontId="27" fillId="0" borderId="0" applyFill="0" applyBorder="0" applyProtection="0">
      <alignment horizontal="right" vertical="center"/>
    </xf>
    <xf numFmtId="175" fontId="27" fillId="0" borderId="0" applyFill="0" applyBorder="0" applyProtection="0">
      <alignment horizontal="right" vertical="center"/>
    </xf>
    <xf numFmtId="0" fontId="60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15" fillId="24" borderId="0" applyNumberFormat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>
      <alignment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8" fillId="0" borderId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1" fillId="0" borderId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5" fillId="0" borderId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2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7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62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62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22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18" fillId="55" borderId="12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0" fillId="56" borderId="0" xfId="0" applyFill="1"/>
    <xf numFmtId="3" fontId="63" fillId="57" borderId="0" xfId="5221" applyNumberFormat="1" applyFont="1" applyFill="1" applyBorder="1" applyAlignment="1">
      <alignment horizontal="left" indent="1"/>
    </xf>
    <xf numFmtId="3" fontId="64" fillId="57" borderId="0" xfId="5221" applyNumberFormat="1" applyFont="1" applyFill="1" applyBorder="1"/>
    <xf numFmtId="3" fontId="65" fillId="57" borderId="0" xfId="5221" applyNumberFormat="1" applyFont="1" applyFill="1" applyAlignment="1"/>
    <xf numFmtId="3" fontId="65" fillId="57" borderId="0" xfId="5221" applyNumberFormat="1" applyFont="1" applyFill="1" applyAlignment="1">
      <alignment horizontal="left" indent="1"/>
    </xf>
    <xf numFmtId="3" fontId="8" fillId="56" borderId="0" xfId="5221" applyNumberFormat="1" applyFont="1" applyFill="1" applyBorder="1" applyAlignment="1">
      <alignment horizontal="left" indent="1"/>
    </xf>
    <xf numFmtId="3" fontId="8" fillId="56" borderId="0" xfId="5221" applyNumberFormat="1" applyFont="1" applyFill="1" applyBorder="1"/>
    <xf numFmtId="3" fontId="66" fillId="58" borderId="0" xfId="5221" applyNumberFormat="1" applyFont="1" applyFill="1" applyBorder="1" applyAlignment="1">
      <alignment horizontal="left" vertical="center" indent="1"/>
    </xf>
    <xf numFmtId="0" fontId="8" fillId="57" borderId="0" xfId="5221" applyFill="1"/>
    <xf numFmtId="0" fontId="8" fillId="57" borderId="0" xfId="5221" applyFill="1" applyAlignment="1">
      <alignment horizontal="right" indent="1"/>
    </xf>
    <xf numFmtId="0" fontId="68" fillId="57" borderId="0" xfId="5222" applyFont="1" applyFill="1" applyAlignment="1" applyProtection="1">
      <alignment horizontal="right" vertical="top" indent="1"/>
    </xf>
    <xf numFmtId="0" fontId="8" fillId="56" borderId="0" xfId="0" applyFont="1" applyFill="1"/>
    <xf numFmtId="0" fontId="70" fillId="58" borderId="0" xfId="0" applyFont="1" applyFill="1" applyAlignment="1">
      <alignment horizontal="left" vertical="center" indent="1"/>
    </xf>
    <xf numFmtId="3" fontId="71" fillId="58" borderId="0" xfId="5221" applyNumberFormat="1" applyFont="1" applyFill="1" applyBorder="1" applyAlignment="1">
      <alignment horizontal="left" vertical="center" indent="1"/>
    </xf>
    <xf numFmtId="0" fontId="70" fillId="56" borderId="0" xfId="0" applyFont="1" applyFill="1" applyAlignment="1">
      <alignment horizontal="left" vertical="center" indent="1"/>
    </xf>
    <xf numFmtId="0" fontId="66" fillId="58" borderId="0" xfId="0" applyFont="1" applyFill="1" applyAlignment="1">
      <alignment horizontal="left" vertical="center" indent="1"/>
    </xf>
    <xf numFmtId="0" fontId="71" fillId="58" borderId="0" xfId="0" applyFont="1" applyFill="1" applyAlignment="1">
      <alignment horizontal="left" vertical="center" indent="1"/>
    </xf>
    <xf numFmtId="0" fontId="66" fillId="58" borderId="0" xfId="0" applyFont="1" applyFill="1" applyAlignment="1">
      <alignment horizontal="left" vertical="center" indent="2"/>
    </xf>
    <xf numFmtId="3" fontId="66" fillId="58" borderId="0" xfId="5221" applyNumberFormat="1" applyFont="1" applyFill="1" applyAlignment="1">
      <alignment horizontal="left" vertical="center" indent="1"/>
    </xf>
    <xf numFmtId="0" fontId="71" fillId="58" borderId="0" xfId="5223" applyFont="1" applyFill="1" applyAlignment="1">
      <alignment horizontal="left" vertical="center" indent="1"/>
    </xf>
    <xf numFmtId="3" fontId="73" fillId="56" borderId="0" xfId="5221" applyNumberFormat="1" applyFont="1" applyFill="1"/>
    <xf numFmtId="0" fontId="8" fillId="0" borderId="0" xfId="5224" applyFont="1" applyFill="1" applyBorder="1" applyAlignment="1">
      <alignment vertical="center"/>
    </xf>
    <xf numFmtId="0" fontId="72" fillId="56" borderId="0" xfId="0" applyFont="1" applyFill="1" applyAlignment="1">
      <alignment horizontal="left" indent="1"/>
    </xf>
    <xf numFmtId="0" fontId="69" fillId="56" borderId="0" xfId="0" applyFont="1" applyFill="1" applyAlignment="1">
      <alignment vertical="center"/>
    </xf>
    <xf numFmtId="3" fontId="66" fillId="58" borderId="0" xfId="5221" applyNumberFormat="1" applyFont="1" applyFill="1" applyAlignment="1">
      <alignment horizontal="center" vertical="center"/>
    </xf>
    <xf numFmtId="0" fontId="74" fillId="56" borderId="0" xfId="0" applyFont="1" applyFill="1" applyAlignment="1">
      <alignment horizontal="center"/>
    </xf>
    <xf numFmtId="3" fontId="76" fillId="57" borderId="0" xfId="5221" applyNumberFormat="1" applyFont="1" applyFill="1" applyAlignment="1">
      <alignment horizontal="left" indent="1"/>
    </xf>
    <xf numFmtId="3" fontId="77" fillId="57" borderId="0" xfId="5221" applyNumberFormat="1" applyFont="1" applyFill="1" applyBorder="1"/>
    <xf numFmtId="3" fontId="78" fillId="57" borderId="0" xfId="5221" applyNumberFormat="1" applyFont="1" applyFill="1" applyAlignment="1">
      <alignment horizontal="left" indent="1"/>
    </xf>
    <xf numFmtId="3" fontId="79" fillId="57" borderId="0" xfId="5221" applyNumberFormat="1" applyFont="1" applyFill="1" applyAlignment="1"/>
    <xf numFmtId="3" fontId="76" fillId="57" borderId="0" xfId="5221" applyNumberFormat="1" applyFont="1" applyFill="1"/>
    <xf numFmtId="3" fontId="81" fillId="57" borderId="0" xfId="5221" applyNumberFormat="1" applyFont="1" applyFill="1" applyAlignment="1">
      <alignment horizontal="left" vertical="center" wrapText="1" indent="1"/>
    </xf>
    <xf numFmtId="3" fontId="71" fillId="56" borderId="0" xfId="5221" applyNumberFormat="1" applyFont="1" applyFill="1" applyBorder="1" applyAlignment="1">
      <alignment horizontal="left" vertical="center" indent="1"/>
    </xf>
    <xf numFmtId="3" fontId="8" fillId="56" borderId="0" xfId="5221" applyNumberFormat="1" applyFill="1"/>
    <xf numFmtId="0" fontId="8" fillId="56" borderId="0" xfId="0" quotePrefix="1" applyFont="1" applyFill="1" applyAlignment="1">
      <alignment horizontal="left"/>
    </xf>
    <xf numFmtId="0" fontId="69" fillId="56" borderId="0" xfId="0" applyFont="1" applyFill="1"/>
    <xf numFmtId="0" fontId="0" fillId="56" borderId="0" xfId="0" applyFill="1" applyAlignment="1">
      <alignment horizontal="center"/>
    </xf>
    <xf numFmtId="0" fontId="75" fillId="56" borderId="0" xfId="0" applyFont="1" applyFill="1"/>
    <xf numFmtId="3" fontId="82" fillId="56" borderId="0" xfId="5221" applyNumberFormat="1" applyFont="1" applyFill="1"/>
    <xf numFmtId="0" fontId="80" fillId="0" borderId="0" xfId="1360" quotePrefix="1" applyFont="1" applyAlignment="1">
      <alignment horizontal="left"/>
    </xf>
    <xf numFmtId="0" fontId="5" fillId="0" borderId="0" xfId="0" applyFont="1"/>
    <xf numFmtId="166" fontId="0" fillId="0" borderId="0" xfId="0" applyNumberFormat="1"/>
    <xf numFmtId="0" fontId="80" fillId="0" borderId="0" xfId="0" quotePrefix="1" applyFont="1" applyAlignment="1">
      <alignment horizontal="left"/>
    </xf>
    <xf numFmtId="0" fontId="80" fillId="0" borderId="0" xfId="0" applyFont="1"/>
    <xf numFmtId="0" fontId="5" fillId="0" borderId="0" xfId="1360" applyFont="1"/>
    <xf numFmtId="0" fontId="80" fillId="0" borderId="0" xfId="1360" applyFont="1"/>
    <xf numFmtId="0" fontId="8" fillId="0" borderId="0" xfId="5227" applyFont="1" applyAlignment="1">
      <alignment horizontal="left" indent="1"/>
    </xf>
    <xf numFmtId="0" fontId="8" fillId="0" borderId="0" xfId="5227" applyFont="1"/>
    <xf numFmtId="0" fontId="1" fillId="0" borderId="0" xfId="5227" applyFont="1"/>
    <xf numFmtId="166" fontId="0" fillId="0" borderId="0" xfId="0" applyNumberFormat="1" applyFont="1"/>
    <xf numFmtId="0" fontId="1" fillId="0" borderId="0" xfId="5227" applyFont="1" applyAlignment="1">
      <alignment horizontal="left" indent="1"/>
    </xf>
    <xf numFmtId="0" fontId="8" fillId="0" borderId="0" xfId="5224" applyFont="1" applyFill="1" applyAlignment="1">
      <alignment horizontal="left" indent="1"/>
    </xf>
    <xf numFmtId="0" fontId="83" fillId="0" borderId="0" xfId="5224" applyFont="1" applyFill="1"/>
    <xf numFmtId="1" fontId="8" fillId="0" borderId="0" xfId="5224" applyNumberFormat="1" applyFont="1" applyFill="1"/>
    <xf numFmtId="0" fontId="83" fillId="0" borderId="0" xfId="5224" applyFont="1" applyFill="1" applyAlignment="1">
      <alignment horizontal="left" indent="1"/>
    </xf>
    <xf numFmtId="166" fontId="8" fillId="0" borderId="0" xfId="5224" applyNumberFormat="1" applyFont="1" applyFill="1"/>
    <xf numFmtId="0" fontId="8" fillId="0" borderId="0" xfId="5224" applyFont="1" applyFill="1" applyAlignment="1">
      <alignment vertical="center"/>
    </xf>
    <xf numFmtId="2" fontId="8" fillId="0" borderId="0" xfId="5224" applyNumberFormat="1" applyFont="1" applyFill="1"/>
    <xf numFmtId="2" fontId="83" fillId="0" borderId="0" xfId="5224" applyNumberFormat="1" applyFont="1" applyFill="1"/>
    <xf numFmtId="3" fontId="8" fillId="56" borderId="0" xfId="5221" applyNumberFormat="1" applyFill="1" applyAlignment="1">
      <alignment horizontal="left" indent="1"/>
    </xf>
    <xf numFmtId="3" fontId="8" fillId="56" borderId="0" xfId="5221" quotePrefix="1" applyNumberFormat="1" applyFill="1"/>
    <xf numFmtId="3" fontId="8" fillId="56" borderId="0" xfId="5221" quotePrefix="1" applyNumberFormat="1" applyFill="1" applyAlignment="1">
      <alignment vertical="top"/>
    </xf>
    <xf numFmtId="3" fontId="8" fillId="56" borderId="0" xfId="5221" quotePrefix="1" applyNumberFormat="1" applyFill="1" applyAlignment="1">
      <alignment vertical="top" wrapText="1"/>
    </xf>
    <xf numFmtId="3" fontId="66" fillId="56" borderId="0" xfId="5221" applyNumberFormat="1" applyFont="1" applyFill="1" applyBorder="1" applyAlignment="1">
      <alignment horizontal="left" vertical="center" indent="1"/>
    </xf>
    <xf numFmtId="3" fontId="81" fillId="57" borderId="0" xfId="5221" applyNumberFormat="1" applyFont="1" applyFill="1" applyAlignment="1">
      <alignment horizontal="left" vertical="center" wrapText="1" indent="1"/>
    </xf>
    <xf numFmtId="177" fontId="8" fillId="0" borderId="0" xfId="0" applyNumberFormat="1" applyFont="1"/>
    <xf numFmtId="0" fontId="84" fillId="0" borderId="0" xfId="5227" applyFont="1" applyAlignment="1">
      <alignment horizontal="left" indent="1"/>
    </xf>
    <xf numFmtId="0" fontId="84" fillId="0" borderId="0" xfId="5227" applyFont="1"/>
    <xf numFmtId="0" fontId="84" fillId="0" borderId="0" xfId="5224" applyFont="1" applyFill="1" applyAlignment="1">
      <alignment horizontal="left" indent="1"/>
    </xf>
    <xf numFmtId="0" fontId="84" fillId="0" borderId="0" xfId="5224" applyFont="1" applyFill="1" applyBorder="1" applyAlignment="1">
      <alignment vertical="center"/>
    </xf>
    <xf numFmtId="2" fontId="84" fillId="0" borderId="0" xfId="5224" applyNumberFormat="1" applyFont="1" applyFill="1"/>
    <xf numFmtId="0" fontId="84" fillId="0" borderId="0" xfId="5224" applyFont="1" applyFill="1" applyAlignment="1">
      <alignment vertical="center"/>
    </xf>
    <xf numFmtId="0" fontId="84" fillId="0" borderId="0" xfId="5227" applyFont="1" applyAlignment="1">
      <alignment vertical="center"/>
    </xf>
    <xf numFmtId="2" fontId="84" fillId="0" borderId="0" xfId="0" applyNumberFormat="1" applyFont="1"/>
    <xf numFmtId="2" fontId="85" fillId="0" borderId="0" xfId="5227" applyNumberFormat="1" applyFont="1"/>
  </cellXfs>
  <cellStyles count="5228">
    <cellStyle name="=C:\WINNT\SYSTEM32\COMMAND.COM" xfId="1" xr:uid="{00000000-0005-0000-0000-000000000000}"/>
    <cellStyle name="=C:\WINNT\SYSTEM32\COMMAND.COM 10" xfId="2" xr:uid="{00000000-0005-0000-0000-000001000000}"/>
    <cellStyle name="=C:\WINNT\SYSTEM32\COMMAND.COM 11" xfId="3" xr:uid="{00000000-0005-0000-0000-000002000000}"/>
    <cellStyle name="=C:\WINNT\SYSTEM32\COMMAND.COM 12" xfId="4" xr:uid="{00000000-0005-0000-0000-000003000000}"/>
    <cellStyle name="=C:\WINNT\SYSTEM32\COMMAND.COM 2" xfId="5" xr:uid="{00000000-0005-0000-0000-000004000000}"/>
    <cellStyle name="=C:\WINNT\SYSTEM32\COMMAND.COM 3" xfId="6" xr:uid="{00000000-0005-0000-0000-000005000000}"/>
    <cellStyle name="=C:\WINNT\SYSTEM32\COMMAND.COM 4" xfId="7" xr:uid="{00000000-0005-0000-0000-000006000000}"/>
    <cellStyle name="=C:\WINNT\SYSTEM32\COMMAND.COM 5" xfId="8" xr:uid="{00000000-0005-0000-0000-000007000000}"/>
    <cellStyle name="=C:\WINNT\SYSTEM32\COMMAND.COM 6" xfId="9" xr:uid="{00000000-0005-0000-0000-000008000000}"/>
    <cellStyle name="=C:\WINNT\SYSTEM32\COMMAND.COM 7" xfId="10" xr:uid="{00000000-0005-0000-0000-000009000000}"/>
    <cellStyle name="=C:\WINNT\SYSTEM32\COMMAND.COM 8" xfId="11" xr:uid="{00000000-0005-0000-0000-00000A000000}"/>
    <cellStyle name="=C:\WINNT\SYSTEM32\COMMAND.COM 9" xfId="12" xr:uid="{00000000-0005-0000-0000-00000B000000}"/>
    <cellStyle name="0mitP" xfId="13" xr:uid="{00000000-0005-0000-0000-00000C000000}"/>
    <cellStyle name="0mitP 2" xfId="14" xr:uid="{00000000-0005-0000-0000-00000D000000}"/>
    <cellStyle name="0mitP 2 2" xfId="15" xr:uid="{00000000-0005-0000-0000-00000E000000}"/>
    <cellStyle name="0ohneP" xfId="16" xr:uid="{00000000-0005-0000-0000-00000F000000}"/>
    <cellStyle name="0ohneP 2" xfId="17" xr:uid="{00000000-0005-0000-0000-000010000000}"/>
    <cellStyle name="0ohneP 3" xfId="18" xr:uid="{00000000-0005-0000-0000-000011000000}"/>
    <cellStyle name="1" xfId="19" xr:uid="{00000000-0005-0000-0000-000012000000}"/>
    <cellStyle name="1 10" xfId="20" xr:uid="{00000000-0005-0000-0000-000013000000}"/>
    <cellStyle name="1 10 2" xfId="21" xr:uid="{00000000-0005-0000-0000-000014000000}"/>
    <cellStyle name="1 10 2 2" xfId="22" xr:uid="{00000000-0005-0000-0000-000015000000}"/>
    <cellStyle name="1 10 3" xfId="23" xr:uid="{00000000-0005-0000-0000-000016000000}"/>
    <cellStyle name="1 10 4" xfId="24" xr:uid="{00000000-0005-0000-0000-000017000000}"/>
    <cellStyle name="1 11" xfId="25" xr:uid="{00000000-0005-0000-0000-000018000000}"/>
    <cellStyle name="1 12" xfId="26" xr:uid="{00000000-0005-0000-0000-000019000000}"/>
    <cellStyle name="1 13" xfId="27" xr:uid="{00000000-0005-0000-0000-00001A000000}"/>
    <cellStyle name="1 14" xfId="28" xr:uid="{00000000-0005-0000-0000-00001B000000}"/>
    <cellStyle name="1 15" xfId="29" xr:uid="{00000000-0005-0000-0000-00001C000000}"/>
    <cellStyle name="1 16" xfId="30" xr:uid="{00000000-0005-0000-0000-00001D000000}"/>
    <cellStyle name="1 17" xfId="31" xr:uid="{00000000-0005-0000-0000-00001E000000}"/>
    <cellStyle name="1 18" xfId="32" xr:uid="{00000000-0005-0000-0000-00001F000000}"/>
    <cellStyle name="1 19" xfId="33" xr:uid="{00000000-0005-0000-0000-000020000000}"/>
    <cellStyle name="1 2" xfId="34" xr:uid="{00000000-0005-0000-0000-000021000000}"/>
    <cellStyle name="1 2 10" xfId="35" xr:uid="{00000000-0005-0000-0000-000022000000}"/>
    <cellStyle name="1 2 11" xfId="36" xr:uid="{00000000-0005-0000-0000-000023000000}"/>
    <cellStyle name="1 2 12" xfId="37" xr:uid="{00000000-0005-0000-0000-000024000000}"/>
    <cellStyle name="1 2 13" xfId="38" xr:uid="{00000000-0005-0000-0000-000025000000}"/>
    <cellStyle name="1 2 14" xfId="39" xr:uid="{00000000-0005-0000-0000-000026000000}"/>
    <cellStyle name="1 2 15" xfId="40" xr:uid="{00000000-0005-0000-0000-000027000000}"/>
    <cellStyle name="1 2 16" xfId="41" xr:uid="{00000000-0005-0000-0000-000028000000}"/>
    <cellStyle name="1 2 17" xfId="42" xr:uid="{00000000-0005-0000-0000-000029000000}"/>
    <cellStyle name="1 2 18" xfId="43" xr:uid="{00000000-0005-0000-0000-00002A000000}"/>
    <cellStyle name="1 2 19" xfId="44" xr:uid="{00000000-0005-0000-0000-00002B000000}"/>
    <cellStyle name="1 2 2" xfId="45" xr:uid="{00000000-0005-0000-0000-00002C000000}"/>
    <cellStyle name="1 2 20" xfId="46" xr:uid="{00000000-0005-0000-0000-00002D000000}"/>
    <cellStyle name="1 2 3" xfId="47" xr:uid="{00000000-0005-0000-0000-00002E000000}"/>
    <cellStyle name="1 2 4" xfId="48" xr:uid="{00000000-0005-0000-0000-00002F000000}"/>
    <cellStyle name="1 2 5" xfId="49" xr:uid="{00000000-0005-0000-0000-000030000000}"/>
    <cellStyle name="1 2 6" xfId="50" xr:uid="{00000000-0005-0000-0000-000031000000}"/>
    <cellStyle name="1 2 7" xfId="51" xr:uid="{00000000-0005-0000-0000-000032000000}"/>
    <cellStyle name="1 2 8" xfId="52" xr:uid="{00000000-0005-0000-0000-000033000000}"/>
    <cellStyle name="1 2 9" xfId="53" xr:uid="{00000000-0005-0000-0000-000034000000}"/>
    <cellStyle name="1 20" xfId="54" xr:uid="{00000000-0005-0000-0000-000035000000}"/>
    <cellStyle name="1 21" xfId="55" xr:uid="{00000000-0005-0000-0000-000036000000}"/>
    <cellStyle name="1 22" xfId="56" xr:uid="{00000000-0005-0000-0000-000037000000}"/>
    <cellStyle name="1 23" xfId="57" xr:uid="{00000000-0005-0000-0000-000038000000}"/>
    <cellStyle name="1 24" xfId="58" xr:uid="{00000000-0005-0000-0000-000039000000}"/>
    <cellStyle name="1 25" xfId="59" xr:uid="{00000000-0005-0000-0000-00003A000000}"/>
    <cellStyle name="1 26" xfId="60" xr:uid="{00000000-0005-0000-0000-00003B000000}"/>
    <cellStyle name="1 27" xfId="61" xr:uid="{00000000-0005-0000-0000-00003C000000}"/>
    <cellStyle name="1 28" xfId="62" xr:uid="{00000000-0005-0000-0000-00003D000000}"/>
    <cellStyle name="1 29" xfId="63" xr:uid="{00000000-0005-0000-0000-00003E000000}"/>
    <cellStyle name="1 3" xfId="64" xr:uid="{00000000-0005-0000-0000-00003F000000}"/>
    <cellStyle name="1 3 2" xfId="65" xr:uid="{00000000-0005-0000-0000-000040000000}"/>
    <cellStyle name="1 3 2 2" xfId="66" xr:uid="{00000000-0005-0000-0000-000041000000}"/>
    <cellStyle name="1 3 3" xfId="67" xr:uid="{00000000-0005-0000-0000-000042000000}"/>
    <cellStyle name="1 3 4" xfId="68" xr:uid="{00000000-0005-0000-0000-000043000000}"/>
    <cellStyle name="1 3 5" xfId="69" xr:uid="{00000000-0005-0000-0000-000044000000}"/>
    <cellStyle name="1 3 6" xfId="70" xr:uid="{00000000-0005-0000-0000-000045000000}"/>
    <cellStyle name="1 30" xfId="71" xr:uid="{00000000-0005-0000-0000-000046000000}"/>
    <cellStyle name="1 31" xfId="72" xr:uid="{00000000-0005-0000-0000-000047000000}"/>
    <cellStyle name="1 32" xfId="73" xr:uid="{00000000-0005-0000-0000-000048000000}"/>
    <cellStyle name="1 33" xfId="74" xr:uid="{00000000-0005-0000-0000-000049000000}"/>
    <cellStyle name="1 34" xfId="75" xr:uid="{00000000-0005-0000-0000-00004A000000}"/>
    <cellStyle name="1 35" xfId="76" xr:uid="{00000000-0005-0000-0000-00004B000000}"/>
    <cellStyle name="1 36" xfId="77" xr:uid="{00000000-0005-0000-0000-00004C000000}"/>
    <cellStyle name="1 37" xfId="78" xr:uid="{00000000-0005-0000-0000-00004D000000}"/>
    <cellStyle name="1 38" xfId="79" xr:uid="{00000000-0005-0000-0000-00004E000000}"/>
    <cellStyle name="1 39" xfId="80" xr:uid="{00000000-0005-0000-0000-00004F000000}"/>
    <cellStyle name="1 4" xfId="81" xr:uid="{00000000-0005-0000-0000-000050000000}"/>
    <cellStyle name="1 4 2" xfId="82" xr:uid="{00000000-0005-0000-0000-000051000000}"/>
    <cellStyle name="1 4 2 2" xfId="83" xr:uid="{00000000-0005-0000-0000-000052000000}"/>
    <cellStyle name="1 4 3" xfId="84" xr:uid="{00000000-0005-0000-0000-000053000000}"/>
    <cellStyle name="1 4 4" xfId="85" xr:uid="{00000000-0005-0000-0000-000054000000}"/>
    <cellStyle name="1 4 5" xfId="86" xr:uid="{00000000-0005-0000-0000-000055000000}"/>
    <cellStyle name="1 4 6" xfId="87" xr:uid="{00000000-0005-0000-0000-000056000000}"/>
    <cellStyle name="1 40" xfId="88" xr:uid="{00000000-0005-0000-0000-000057000000}"/>
    <cellStyle name="1 41" xfId="89" xr:uid="{00000000-0005-0000-0000-000058000000}"/>
    <cellStyle name="1 42" xfId="90" xr:uid="{00000000-0005-0000-0000-000059000000}"/>
    <cellStyle name="1 43" xfId="91" xr:uid="{00000000-0005-0000-0000-00005A000000}"/>
    <cellStyle name="1 44" xfId="92" xr:uid="{00000000-0005-0000-0000-00005B000000}"/>
    <cellStyle name="1 45" xfId="93" xr:uid="{00000000-0005-0000-0000-00005C000000}"/>
    <cellStyle name="1 46" xfId="94" xr:uid="{00000000-0005-0000-0000-00005D000000}"/>
    <cellStyle name="1 47" xfId="95" xr:uid="{00000000-0005-0000-0000-00005E000000}"/>
    <cellStyle name="1 48" xfId="96" xr:uid="{00000000-0005-0000-0000-00005F000000}"/>
    <cellStyle name="1 49" xfId="97" xr:uid="{00000000-0005-0000-0000-000060000000}"/>
    <cellStyle name="1 5" xfId="98" xr:uid="{00000000-0005-0000-0000-000061000000}"/>
    <cellStyle name="1 5 2" xfId="99" xr:uid="{00000000-0005-0000-0000-000062000000}"/>
    <cellStyle name="1 5 2 2" xfId="100" xr:uid="{00000000-0005-0000-0000-000063000000}"/>
    <cellStyle name="1 5 3" xfId="101" xr:uid="{00000000-0005-0000-0000-000064000000}"/>
    <cellStyle name="1 5 4" xfId="102" xr:uid="{00000000-0005-0000-0000-000065000000}"/>
    <cellStyle name="1 5 5" xfId="103" xr:uid="{00000000-0005-0000-0000-000066000000}"/>
    <cellStyle name="1 5 6" xfId="104" xr:uid="{00000000-0005-0000-0000-000067000000}"/>
    <cellStyle name="1 50" xfId="105" xr:uid="{00000000-0005-0000-0000-000068000000}"/>
    <cellStyle name="1 51" xfId="106" xr:uid="{00000000-0005-0000-0000-000069000000}"/>
    <cellStyle name="1 52" xfId="107" xr:uid="{00000000-0005-0000-0000-00006A000000}"/>
    <cellStyle name="1 53" xfId="108" xr:uid="{00000000-0005-0000-0000-00006B000000}"/>
    <cellStyle name="1 54" xfId="109" xr:uid="{00000000-0005-0000-0000-00006C000000}"/>
    <cellStyle name="1 55" xfId="110" xr:uid="{00000000-0005-0000-0000-00006D000000}"/>
    <cellStyle name="1 56" xfId="111" xr:uid="{00000000-0005-0000-0000-00006E000000}"/>
    <cellStyle name="1 57" xfId="112" xr:uid="{00000000-0005-0000-0000-00006F000000}"/>
    <cellStyle name="1 58" xfId="113" xr:uid="{00000000-0005-0000-0000-000070000000}"/>
    <cellStyle name="1 59" xfId="114" xr:uid="{00000000-0005-0000-0000-000071000000}"/>
    <cellStyle name="1 6" xfId="115" xr:uid="{00000000-0005-0000-0000-000072000000}"/>
    <cellStyle name="1 6 2" xfId="116" xr:uid="{00000000-0005-0000-0000-000073000000}"/>
    <cellStyle name="1 6 2 2" xfId="117" xr:uid="{00000000-0005-0000-0000-000074000000}"/>
    <cellStyle name="1 6 3" xfId="118" xr:uid="{00000000-0005-0000-0000-000075000000}"/>
    <cellStyle name="1 6 4" xfId="119" xr:uid="{00000000-0005-0000-0000-000076000000}"/>
    <cellStyle name="1 6 5" xfId="120" xr:uid="{00000000-0005-0000-0000-000077000000}"/>
    <cellStyle name="1 6 6" xfId="121" xr:uid="{00000000-0005-0000-0000-000078000000}"/>
    <cellStyle name="1 60" xfId="122" xr:uid="{00000000-0005-0000-0000-000079000000}"/>
    <cellStyle name="1 61" xfId="123" xr:uid="{00000000-0005-0000-0000-00007A000000}"/>
    <cellStyle name="1 62" xfId="124" xr:uid="{00000000-0005-0000-0000-00007B000000}"/>
    <cellStyle name="1 63" xfId="125" xr:uid="{00000000-0005-0000-0000-00007C000000}"/>
    <cellStyle name="1 64" xfId="126" xr:uid="{00000000-0005-0000-0000-00007D000000}"/>
    <cellStyle name="1 65" xfId="127" xr:uid="{00000000-0005-0000-0000-00007E000000}"/>
    <cellStyle name="1 66" xfId="128" xr:uid="{00000000-0005-0000-0000-00007F000000}"/>
    <cellStyle name="1 67" xfId="129" xr:uid="{00000000-0005-0000-0000-000080000000}"/>
    <cellStyle name="1 68" xfId="130" xr:uid="{00000000-0005-0000-0000-000081000000}"/>
    <cellStyle name="1 69" xfId="131" xr:uid="{00000000-0005-0000-0000-000082000000}"/>
    <cellStyle name="1 7" xfId="132" xr:uid="{00000000-0005-0000-0000-000083000000}"/>
    <cellStyle name="1 7 2" xfId="133" xr:uid="{00000000-0005-0000-0000-000084000000}"/>
    <cellStyle name="1 7 2 2" xfId="134" xr:uid="{00000000-0005-0000-0000-000085000000}"/>
    <cellStyle name="1 7 3" xfId="135" xr:uid="{00000000-0005-0000-0000-000086000000}"/>
    <cellStyle name="1 7 4" xfId="136" xr:uid="{00000000-0005-0000-0000-000087000000}"/>
    <cellStyle name="1 7 5" xfId="137" xr:uid="{00000000-0005-0000-0000-000088000000}"/>
    <cellStyle name="1 7 6" xfId="138" xr:uid="{00000000-0005-0000-0000-000089000000}"/>
    <cellStyle name="1 70" xfId="139" xr:uid="{00000000-0005-0000-0000-00008A000000}"/>
    <cellStyle name="1 71" xfId="140" xr:uid="{00000000-0005-0000-0000-00008B000000}"/>
    <cellStyle name="1 72" xfId="141" xr:uid="{00000000-0005-0000-0000-00008C000000}"/>
    <cellStyle name="1 73" xfId="142" xr:uid="{00000000-0005-0000-0000-00008D000000}"/>
    <cellStyle name="1 74" xfId="143" xr:uid="{00000000-0005-0000-0000-00008E000000}"/>
    <cellStyle name="1 74 2" xfId="144" xr:uid="{00000000-0005-0000-0000-00008F000000}"/>
    <cellStyle name="1 75" xfId="145" xr:uid="{00000000-0005-0000-0000-000090000000}"/>
    <cellStyle name="1 76" xfId="146" xr:uid="{00000000-0005-0000-0000-000091000000}"/>
    <cellStyle name="1 77" xfId="147" xr:uid="{00000000-0005-0000-0000-000092000000}"/>
    <cellStyle name="1 78" xfId="148" xr:uid="{00000000-0005-0000-0000-000093000000}"/>
    <cellStyle name="1 79" xfId="149" xr:uid="{00000000-0005-0000-0000-000094000000}"/>
    <cellStyle name="1 8" xfId="150" xr:uid="{00000000-0005-0000-0000-000095000000}"/>
    <cellStyle name="1 8 2" xfId="151" xr:uid="{00000000-0005-0000-0000-000096000000}"/>
    <cellStyle name="1 8 2 2" xfId="152" xr:uid="{00000000-0005-0000-0000-000097000000}"/>
    <cellStyle name="1 8 3" xfId="153" xr:uid="{00000000-0005-0000-0000-000098000000}"/>
    <cellStyle name="1 8 4" xfId="154" xr:uid="{00000000-0005-0000-0000-000099000000}"/>
    <cellStyle name="1 8 5" xfId="155" xr:uid="{00000000-0005-0000-0000-00009A000000}"/>
    <cellStyle name="1 8 6" xfId="156" xr:uid="{00000000-0005-0000-0000-00009B000000}"/>
    <cellStyle name="1 9" xfId="157" xr:uid="{00000000-0005-0000-0000-00009C000000}"/>
    <cellStyle name="1 9 2" xfId="158" xr:uid="{00000000-0005-0000-0000-00009D000000}"/>
    <cellStyle name="1 9 2 2" xfId="159" xr:uid="{00000000-0005-0000-0000-00009E000000}"/>
    <cellStyle name="1 9 3" xfId="160" xr:uid="{00000000-0005-0000-0000-00009F000000}"/>
    <cellStyle name="1 9 4" xfId="161" xr:uid="{00000000-0005-0000-0000-0000A0000000}"/>
    <cellStyle name="1 9 5" xfId="162" xr:uid="{00000000-0005-0000-0000-0000A1000000}"/>
    <cellStyle name="1 9 6" xfId="163" xr:uid="{00000000-0005-0000-0000-0000A2000000}"/>
    <cellStyle name="1_CAM-KI 2010-updated" xfId="164" xr:uid="{00000000-0005-0000-0000-0000A3000000}"/>
    <cellStyle name="20% - Accent1 10" xfId="165" xr:uid="{00000000-0005-0000-0000-0000A4000000}"/>
    <cellStyle name="20% - Accent1 10 2" xfId="166" xr:uid="{00000000-0005-0000-0000-0000A5000000}"/>
    <cellStyle name="20% - Accent1 11" xfId="167" xr:uid="{00000000-0005-0000-0000-0000A6000000}"/>
    <cellStyle name="20% - Accent1 11 2" xfId="168" xr:uid="{00000000-0005-0000-0000-0000A7000000}"/>
    <cellStyle name="20% - Accent1 12" xfId="169" xr:uid="{00000000-0005-0000-0000-0000A8000000}"/>
    <cellStyle name="20% - Accent1 12 2" xfId="170" xr:uid="{00000000-0005-0000-0000-0000A9000000}"/>
    <cellStyle name="20% - Accent1 13" xfId="171" xr:uid="{00000000-0005-0000-0000-0000AA000000}"/>
    <cellStyle name="20% - Accent1 13 2" xfId="172" xr:uid="{00000000-0005-0000-0000-0000AB000000}"/>
    <cellStyle name="20% - Accent1 14" xfId="173" xr:uid="{00000000-0005-0000-0000-0000AC000000}"/>
    <cellStyle name="20% - Accent1 14 2" xfId="174" xr:uid="{00000000-0005-0000-0000-0000AD000000}"/>
    <cellStyle name="20% - Accent1 15" xfId="175" xr:uid="{00000000-0005-0000-0000-0000AE000000}"/>
    <cellStyle name="20% - Accent1 15 2" xfId="176" xr:uid="{00000000-0005-0000-0000-0000AF000000}"/>
    <cellStyle name="20% - Accent1 16" xfId="177" xr:uid="{00000000-0005-0000-0000-0000B0000000}"/>
    <cellStyle name="20% - Accent1 16 2" xfId="178" xr:uid="{00000000-0005-0000-0000-0000B1000000}"/>
    <cellStyle name="20% - Accent1 17" xfId="179" xr:uid="{00000000-0005-0000-0000-0000B2000000}"/>
    <cellStyle name="20% - Accent1 17 2" xfId="180" xr:uid="{00000000-0005-0000-0000-0000B3000000}"/>
    <cellStyle name="20% - Accent1 18" xfId="181" xr:uid="{00000000-0005-0000-0000-0000B4000000}"/>
    <cellStyle name="20% - Accent1 18 2" xfId="182" xr:uid="{00000000-0005-0000-0000-0000B5000000}"/>
    <cellStyle name="20% - Accent1 19" xfId="183" xr:uid="{00000000-0005-0000-0000-0000B6000000}"/>
    <cellStyle name="20% - Accent1 2" xfId="184" xr:uid="{00000000-0005-0000-0000-0000B7000000}"/>
    <cellStyle name="20% - Accent1 2 10" xfId="185" xr:uid="{00000000-0005-0000-0000-0000B8000000}"/>
    <cellStyle name="20% - Accent1 2 10 2" xfId="186" xr:uid="{00000000-0005-0000-0000-0000B9000000}"/>
    <cellStyle name="20% - Accent1 2 11" xfId="187" xr:uid="{00000000-0005-0000-0000-0000BA000000}"/>
    <cellStyle name="20% - Accent1 2 11 2" xfId="188" xr:uid="{00000000-0005-0000-0000-0000BB000000}"/>
    <cellStyle name="20% - Accent1 2 12" xfId="189" xr:uid="{00000000-0005-0000-0000-0000BC000000}"/>
    <cellStyle name="20% - Accent1 2 12 2" xfId="190" xr:uid="{00000000-0005-0000-0000-0000BD000000}"/>
    <cellStyle name="20% - Accent1 2 13" xfId="191" xr:uid="{00000000-0005-0000-0000-0000BE000000}"/>
    <cellStyle name="20% - Accent1 2 13 2" xfId="192" xr:uid="{00000000-0005-0000-0000-0000BF000000}"/>
    <cellStyle name="20% - Accent1 2 14" xfId="193" xr:uid="{00000000-0005-0000-0000-0000C0000000}"/>
    <cellStyle name="20% - Accent1 2 14 2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6 2" xfId="198" xr:uid="{00000000-0005-0000-0000-0000C5000000}"/>
    <cellStyle name="20% - Accent1 2 17" xfId="199" xr:uid="{00000000-0005-0000-0000-0000C6000000}"/>
    <cellStyle name="20% - Accent1 2 18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3" xfId="203" xr:uid="{00000000-0005-0000-0000-0000CA000000}"/>
    <cellStyle name="20% - Accent1 2 3 2" xfId="204" xr:uid="{00000000-0005-0000-0000-0000CB000000}"/>
    <cellStyle name="20% - Accent1 2 4" xfId="205" xr:uid="{00000000-0005-0000-0000-0000CC000000}"/>
    <cellStyle name="20% - Accent1 2 4 2" xfId="206" xr:uid="{00000000-0005-0000-0000-0000CD000000}"/>
    <cellStyle name="20% - Accent1 2 5" xfId="207" xr:uid="{00000000-0005-0000-0000-0000CE000000}"/>
    <cellStyle name="20% - Accent1 2 5 2" xfId="208" xr:uid="{00000000-0005-0000-0000-0000CF000000}"/>
    <cellStyle name="20% - Accent1 2 6" xfId="209" xr:uid="{00000000-0005-0000-0000-0000D0000000}"/>
    <cellStyle name="20% - Accent1 2 6 2" xfId="210" xr:uid="{00000000-0005-0000-0000-0000D1000000}"/>
    <cellStyle name="20% - Accent1 2 7" xfId="211" xr:uid="{00000000-0005-0000-0000-0000D2000000}"/>
    <cellStyle name="20% - Accent1 2 7 2" xfId="212" xr:uid="{00000000-0005-0000-0000-0000D3000000}"/>
    <cellStyle name="20% - Accent1 2 8" xfId="213" xr:uid="{00000000-0005-0000-0000-0000D4000000}"/>
    <cellStyle name="20% - Accent1 2 8 2" xfId="214" xr:uid="{00000000-0005-0000-0000-0000D5000000}"/>
    <cellStyle name="20% - Accent1 2 9" xfId="215" xr:uid="{00000000-0005-0000-0000-0000D6000000}"/>
    <cellStyle name="20% - Accent1 2 9 2" xfId="216" xr:uid="{00000000-0005-0000-0000-0000D7000000}"/>
    <cellStyle name="20% - Accent1 3" xfId="217" xr:uid="{00000000-0005-0000-0000-0000D8000000}"/>
    <cellStyle name="20% - Accent1 3 10" xfId="218" xr:uid="{00000000-0005-0000-0000-0000D9000000}"/>
    <cellStyle name="20% - Accent1 3 10 2" xfId="219" xr:uid="{00000000-0005-0000-0000-0000DA000000}"/>
    <cellStyle name="20% - Accent1 3 11" xfId="220" xr:uid="{00000000-0005-0000-0000-0000DB000000}"/>
    <cellStyle name="20% - Accent1 3 11 2" xfId="221" xr:uid="{00000000-0005-0000-0000-0000DC000000}"/>
    <cellStyle name="20% - Accent1 3 12" xfId="222" xr:uid="{00000000-0005-0000-0000-0000DD000000}"/>
    <cellStyle name="20% - Accent1 3 12 2" xfId="223" xr:uid="{00000000-0005-0000-0000-0000DE000000}"/>
    <cellStyle name="20% - Accent1 3 13" xfId="224" xr:uid="{00000000-0005-0000-0000-0000DF000000}"/>
    <cellStyle name="20% - Accent1 3 13 2" xfId="225" xr:uid="{00000000-0005-0000-0000-0000E0000000}"/>
    <cellStyle name="20% - Accent1 3 14" xfId="226" xr:uid="{00000000-0005-0000-0000-0000E1000000}"/>
    <cellStyle name="20% - Accent1 3 14 2" xfId="227" xr:uid="{00000000-0005-0000-0000-0000E2000000}"/>
    <cellStyle name="20% - Accent1 3 15" xfId="228" xr:uid="{00000000-0005-0000-0000-0000E3000000}"/>
    <cellStyle name="20% - Accent1 3 15 2" xfId="229" xr:uid="{00000000-0005-0000-0000-0000E4000000}"/>
    <cellStyle name="20% - Accent1 3 16" xfId="230" xr:uid="{00000000-0005-0000-0000-0000E5000000}"/>
    <cellStyle name="20% - Accent1 3 17" xfId="231" xr:uid="{00000000-0005-0000-0000-0000E6000000}"/>
    <cellStyle name="20% - Accent1 3 2" xfId="232" xr:uid="{00000000-0005-0000-0000-0000E7000000}"/>
    <cellStyle name="20% - Accent1 3 2 2" xfId="233" xr:uid="{00000000-0005-0000-0000-0000E8000000}"/>
    <cellStyle name="20% - Accent1 3 3" xfId="234" xr:uid="{00000000-0005-0000-0000-0000E9000000}"/>
    <cellStyle name="20% - Accent1 3 3 2" xfId="235" xr:uid="{00000000-0005-0000-0000-0000EA000000}"/>
    <cellStyle name="20% - Accent1 3 4" xfId="236" xr:uid="{00000000-0005-0000-0000-0000EB000000}"/>
    <cellStyle name="20% - Accent1 3 4 2" xfId="237" xr:uid="{00000000-0005-0000-0000-0000EC000000}"/>
    <cellStyle name="20% - Accent1 3 5" xfId="238" xr:uid="{00000000-0005-0000-0000-0000ED000000}"/>
    <cellStyle name="20% - Accent1 3 5 2" xfId="239" xr:uid="{00000000-0005-0000-0000-0000EE000000}"/>
    <cellStyle name="20% - Accent1 3 6" xfId="240" xr:uid="{00000000-0005-0000-0000-0000EF000000}"/>
    <cellStyle name="20% - Accent1 3 6 2" xfId="241" xr:uid="{00000000-0005-0000-0000-0000F0000000}"/>
    <cellStyle name="20% - Accent1 3 7" xfId="242" xr:uid="{00000000-0005-0000-0000-0000F1000000}"/>
    <cellStyle name="20% - Accent1 3 7 2" xfId="243" xr:uid="{00000000-0005-0000-0000-0000F2000000}"/>
    <cellStyle name="20% - Accent1 3 8" xfId="244" xr:uid="{00000000-0005-0000-0000-0000F3000000}"/>
    <cellStyle name="20% - Accent1 3 8 2" xfId="245" xr:uid="{00000000-0005-0000-0000-0000F4000000}"/>
    <cellStyle name="20% - Accent1 3 9" xfId="246" xr:uid="{00000000-0005-0000-0000-0000F5000000}"/>
    <cellStyle name="20% - Accent1 3 9 2" xfId="247" xr:uid="{00000000-0005-0000-0000-0000F6000000}"/>
    <cellStyle name="20% - Accent1 4" xfId="248" xr:uid="{00000000-0005-0000-0000-0000F7000000}"/>
    <cellStyle name="20% - Accent1 4 2" xfId="249" xr:uid="{00000000-0005-0000-0000-0000F8000000}"/>
    <cellStyle name="20% - Accent1 5" xfId="250" xr:uid="{00000000-0005-0000-0000-0000F9000000}"/>
    <cellStyle name="20% - Accent1 5 2" xfId="251" xr:uid="{00000000-0005-0000-0000-0000FA000000}"/>
    <cellStyle name="20% - Accent1 6" xfId="252" xr:uid="{00000000-0005-0000-0000-0000FB000000}"/>
    <cellStyle name="20% - Accent1 6 2" xfId="253" xr:uid="{00000000-0005-0000-0000-0000FC000000}"/>
    <cellStyle name="20% - Accent1 7" xfId="254" xr:uid="{00000000-0005-0000-0000-0000FD000000}"/>
    <cellStyle name="20% - Accent1 7 2" xfId="255" xr:uid="{00000000-0005-0000-0000-0000FE000000}"/>
    <cellStyle name="20% - Accent1 8" xfId="256" xr:uid="{00000000-0005-0000-0000-0000FF000000}"/>
    <cellStyle name="20% - Accent1 8 2" xfId="257" xr:uid="{00000000-0005-0000-0000-000000010000}"/>
    <cellStyle name="20% - Accent1 9" xfId="258" xr:uid="{00000000-0005-0000-0000-000001010000}"/>
    <cellStyle name="20% - Accent1 9 2" xfId="259" xr:uid="{00000000-0005-0000-0000-000002010000}"/>
    <cellStyle name="20% - Accent2 10" xfId="260" xr:uid="{00000000-0005-0000-0000-000003010000}"/>
    <cellStyle name="20% - Accent2 10 2" xfId="261" xr:uid="{00000000-0005-0000-0000-000004010000}"/>
    <cellStyle name="20% - Accent2 11" xfId="262" xr:uid="{00000000-0005-0000-0000-000005010000}"/>
    <cellStyle name="20% - Accent2 11 2" xfId="263" xr:uid="{00000000-0005-0000-0000-000006010000}"/>
    <cellStyle name="20% - Accent2 12" xfId="264" xr:uid="{00000000-0005-0000-0000-000007010000}"/>
    <cellStyle name="20% - Accent2 12 2" xfId="265" xr:uid="{00000000-0005-0000-0000-000008010000}"/>
    <cellStyle name="20% - Accent2 13" xfId="266" xr:uid="{00000000-0005-0000-0000-000009010000}"/>
    <cellStyle name="20% - Accent2 13 2" xfId="267" xr:uid="{00000000-0005-0000-0000-00000A010000}"/>
    <cellStyle name="20% - Accent2 14" xfId="268" xr:uid="{00000000-0005-0000-0000-00000B010000}"/>
    <cellStyle name="20% - Accent2 14 2" xfId="269" xr:uid="{00000000-0005-0000-0000-00000C010000}"/>
    <cellStyle name="20% - Accent2 15" xfId="270" xr:uid="{00000000-0005-0000-0000-00000D010000}"/>
    <cellStyle name="20% - Accent2 15 2" xfId="271" xr:uid="{00000000-0005-0000-0000-00000E010000}"/>
    <cellStyle name="20% - Accent2 16" xfId="272" xr:uid="{00000000-0005-0000-0000-00000F010000}"/>
    <cellStyle name="20% - Accent2 16 2" xfId="273" xr:uid="{00000000-0005-0000-0000-000010010000}"/>
    <cellStyle name="20% - Accent2 17" xfId="274" xr:uid="{00000000-0005-0000-0000-000011010000}"/>
    <cellStyle name="20% - Accent2 17 2" xfId="275" xr:uid="{00000000-0005-0000-0000-000012010000}"/>
    <cellStyle name="20% - Accent2 18" xfId="276" xr:uid="{00000000-0005-0000-0000-000013010000}"/>
    <cellStyle name="20% - Accent2 18 2" xfId="277" xr:uid="{00000000-0005-0000-0000-000014010000}"/>
    <cellStyle name="20% - Accent2 19" xfId="278" xr:uid="{00000000-0005-0000-0000-000015010000}"/>
    <cellStyle name="20% - Accent2 2" xfId="279" xr:uid="{00000000-0005-0000-0000-000016010000}"/>
    <cellStyle name="20% - Accent2 2 10" xfId="280" xr:uid="{00000000-0005-0000-0000-000017010000}"/>
    <cellStyle name="20% - Accent2 2 10 2" xfId="281" xr:uid="{00000000-0005-0000-0000-000018010000}"/>
    <cellStyle name="20% - Accent2 2 11" xfId="282" xr:uid="{00000000-0005-0000-0000-000019010000}"/>
    <cellStyle name="20% - Accent2 2 11 2" xfId="283" xr:uid="{00000000-0005-0000-0000-00001A010000}"/>
    <cellStyle name="20% - Accent2 2 12" xfId="284" xr:uid="{00000000-0005-0000-0000-00001B010000}"/>
    <cellStyle name="20% - Accent2 2 12 2" xfId="285" xr:uid="{00000000-0005-0000-0000-00001C010000}"/>
    <cellStyle name="20% - Accent2 2 13" xfId="286" xr:uid="{00000000-0005-0000-0000-00001D010000}"/>
    <cellStyle name="20% - Accent2 2 13 2" xfId="287" xr:uid="{00000000-0005-0000-0000-00001E010000}"/>
    <cellStyle name="20% - Accent2 2 14" xfId="288" xr:uid="{00000000-0005-0000-0000-00001F010000}"/>
    <cellStyle name="20% - Accent2 2 14 2" xfId="289" xr:uid="{00000000-0005-0000-0000-000020010000}"/>
    <cellStyle name="20% - Accent2 2 15" xfId="290" xr:uid="{00000000-0005-0000-0000-000021010000}"/>
    <cellStyle name="20% - Accent2 2 15 2" xfId="291" xr:uid="{00000000-0005-0000-0000-000022010000}"/>
    <cellStyle name="20% - Accent2 2 16" xfId="292" xr:uid="{00000000-0005-0000-0000-000023010000}"/>
    <cellStyle name="20% - Accent2 2 16 2" xfId="293" xr:uid="{00000000-0005-0000-0000-000024010000}"/>
    <cellStyle name="20% - Accent2 2 17" xfId="294" xr:uid="{00000000-0005-0000-0000-000025010000}"/>
    <cellStyle name="20% - Accent2 2 18" xfId="295" xr:uid="{00000000-0005-0000-0000-000026010000}"/>
    <cellStyle name="20% - Accent2 2 2" xfId="296" xr:uid="{00000000-0005-0000-0000-000027010000}"/>
    <cellStyle name="20% - Accent2 2 2 2" xfId="297" xr:uid="{00000000-0005-0000-0000-000028010000}"/>
    <cellStyle name="20% - Accent2 2 3" xfId="298" xr:uid="{00000000-0005-0000-0000-000029010000}"/>
    <cellStyle name="20% - Accent2 2 3 2" xfId="299" xr:uid="{00000000-0005-0000-0000-00002A010000}"/>
    <cellStyle name="20% - Accent2 2 4" xfId="300" xr:uid="{00000000-0005-0000-0000-00002B010000}"/>
    <cellStyle name="20% - Accent2 2 4 2" xfId="301" xr:uid="{00000000-0005-0000-0000-00002C010000}"/>
    <cellStyle name="20% - Accent2 2 5" xfId="302" xr:uid="{00000000-0005-0000-0000-00002D010000}"/>
    <cellStyle name="20% - Accent2 2 5 2" xfId="303" xr:uid="{00000000-0005-0000-0000-00002E010000}"/>
    <cellStyle name="20% - Accent2 2 6" xfId="304" xr:uid="{00000000-0005-0000-0000-00002F010000}"/>
    <cellStyle name="20% - Accent2 2 6 2" xfId="305" xr:uid="{00000000-0005-0000-0000-000030010000}"/>
    <cellStyle name="20% - Accent2 2 7" xfId="306" xr:uid="{00000000-0005-0000-0000-000031010000}"/>
    <cellStyle name="20% - Accent2 2 7 2" xfId="307" xr:uid="{00000000-0005-0000-0000-000032010000}"/>
    <cellStyle name="20% - Accent2 2 8" xfId="308" xr:uid="{00000000-0005-0000-0000-000033010000}"/>
    <cellStyle name="20% - Accent2 2 8 2" xfId="309" xr:uid="{00000000-0005-0000-0000-000034010000}"/>
    <cellStyle name="20% - Accent2 2 9" xfId="310" xr:uid="{00000000-0005-0000-0000-000035010000}"/>
    <cellStyle name="20% - Accent2 2 9 2" xfId="311" xr:uid="{00000000-0005-0000-0000-000036010000}"/>
    <cellStyle name="20% - Accent2 3" xfId="312" xr:uid="{00000000-0005-0000-0000-000037010000}"/>
    <cellStyle name="20% - Accent2 3 10" xfId="313" xr:uid="{00000000-0005-0000-0000-000038010000}"/>
    <cellStyle name="20% - Accent2 3 10 2" xfId="314" xr:uid="{00000000-0005-0000-0000-000039010000}"/>
    <cellStyle name="20% - Accent2 3 11" xfId="315" xr:uid="{00000000-0005-0000-0000-00003A010000}"/>
    <cellStyle name="20% - Accent2 3 11 2" xfId="316" xr:uid="{00000000-0005-0000-0000-00003B010000}"/>
    <cellStyle name="20% - Accent2 3 12" xfId="317" xr:uid="{00000000-0005-0000-0000-00003C010000}"/>
    <cellStyle name="20% - Accent2 3 12 2" xfId="318" xr:uid="{00000000-0005-0000-0000-00003D010000}"/>
    <cellStyle name="20% - Accent2 3 13" xfId="319" xr:uid="{00000000-0005-0000-0000-00003E010000}"/>
    <cellStyle name="20% - Accent2 3 13 2" xfId="320" xr:uid="{00000000-0005-0000-0000-00003F010000}"/>
    <cellStyle name="20% - Accent2 3 14" xfId="321" xr:uid="{00000000-0005-0000-0000-000040010000}"/>
    <cellStyle name="20% - Accent2 3 14 2" xfId="322" xr:uid="{00000000-0005-0000-0000-000041010000}"/>
    <cellStyle name="20% - Accent2 3 15" xfId="323" xr:uid="{00000000-0005-0000-0000-000042010000}"/>
    <cellStyle name="20% - Accent2 3 15 2" xfId="324" xr:uid="{00000000-0005-0000-0000-000043010000}"/>
    <cellStyle name="20% - Accent2 3 16" xfId="325" xr:uid="{00000000-0005-0000-0000-000044010000}"/>
    <cellStyle name="20% - Accent2 3 17" xfId="326" xr:uid="{00000000-0005-0000-0000-000045010000}"/>
    <cellStyle name="20% - Accent2 3 2" xfId="327" xr:uid="{00000000-0005-0000-0000-000046010000}"/>
    <cellStyle name="20% - Accent2 3 2 2" xfId="328" xr:uid="{00000000-0005-0000-0000-000047010000}"/>
    <cellStyle name="20% - Accent2 3 3" xfId="329" xr:uid="{00000000-0005-0000-0000-000048010000}"/>
    <cellStyle name="20% - Accent2 3 3 2" xfId="330" xr:uid="{00000000-0005-0000-0000-000049010000}"/>
    <cellStyle name="20% - Accent2 3 4" xfId="331" xr:uid="{00000000-0005-0000-0000-00004A010000}"/>
    <cellStyle name="20% - Accent2 3 4 2" xfId="332" xr:uid="{00000000-0005-0000-0000-00004B010000}"/>
    <cellStyle name="20% - Accent2 3 5" xfId="333" xr:uid="{00000000-0005-0000-0000-00004C010000}"/>
    <cellStyle name="20% - Accent2 3 5 2" xfId="334" xr:uid="{00000000-0005-0000-0000-00004D010000}"/>
    <cellStyle name="20% - Accent2 3 6" xfId="335" xr:uid="{00000000-0005-0000-0000-00004E010000}"/>
    <cellStyle name="20% - Accent2 3 6 2" xfId="336" xr:uid="{00000000-0005-0000-0000-00004F010000}"/>
    <cellStyle name="20% - Accent2 3 7" xfId="337" xr:uid="{00000000-0005-0000-0000-000050010000}"/>
    <cellStyle name="20% - Accent2 3 7 2" xfId="338" xr:uid="{00000000-0005-0000-0000-000051010000}"/>
    <cellStyle name="20% - Accent2 3 8" xfId="339" xr:uid="{00000000-0005-0000-0000-000052010000}"/>
    <cellStyle name="20% - Accent2 3 8 2" xfId="340" xr:uid="{00000000-0005-0000-0000-000053010000}"/>
    <cellStyle name="20% - Accent2 3 9" xfId="341" xr:uid="{00000000-0005-0000-0000-000054010000}"/>
    <cellStyle name="20% - Accent2 3 9 2" xfId="342" xr:uid="{00000000-0005-0000-0000-000055010000}"/>
    <cellStyle name="20% - Accent2 4" xfId="343" xr:uid="{00000000-0005-0000-0000-000056010000}"/>
    <cellStyle name="20% - Accent2 4 2" xfId="344" xr:uid="{00000000-0005-0000-0000-000057010000}"/>
    <cellStyle name="20% - Accent2 5" xfId="345" xr:uid="{00000000-0005-0000-0000-000058010000}"/>
    <cellStyle name="20% - Accent2 5 2" xfId="346" xr:uid="{00000000-0005-0000-0000-000059010000}"/>
    <cellStyle name="20% - Accent2 6" xfId="347" xr:uid="{00000000-0005-0000-0000-00005A010000}"/>
    <cellStyle name="20% - Accent2 6 2" xfId="348" xr:uid="{00000000-0005-0000-0000-00005B010000}"/>
    <cellStyle name="20% - Accent2 7" xfId="349" xr:uid="{00000000-0005-0000-0000-00005C010000}"/>
    <cellStyle name="20% - Accent2 7 2" xfId="350" xr:uid="{00000000-0005-0000-0000-00005D010000}"/>
    <cellStyle name="20% - Accent2 8" xfId="351" xr:uid="{00000000-0005-0000-0000-00005E010000}"/>
    <cellStyle name="20% - Accent2 8 2" xfId="352" xr:uid="{00000000-0005-0000-0000-00005F010000}"/>
    <cellStyle name="20% - Accent2 9" xfId="353" xr:uid="{00000000-0005-0000-0000-000060010000}"/>
    <cellStyle name="20% - Accent2 9 2" xfId="354" xr:uid="{00000000-0005-0000-0000-000061010000}"/>
    <cellStyle name="20% - Accent3 10" xfId="355" xr:uid="{00000000-0005-0000-0000-000062010000}"/>
    <cellStyle name="20% - Accent3 10 2" xfId="356" xr:uid="{00000000-0005-0000-0000-000063010000}"/>
    <cellStyle name="20% - Accent3 11" xfId="357" xr:uid="{00000000-0005-0000-0000-000064010000}"/>
    <cellStyle name="20% - Accent3 11 2" xfId="358" xr:uid="{00000000-0005-0000-0000-000065010000}"/>
    <cellStyle name="20% - Accent3 12" xfId="359" xr:uid="{00000000-0005-0000-0000-000066010000}"/>
    <cellStyle name="20% - Accent3 12 2" xfId="360" xr:uid="{00000000-0005-0000-0000-000067010000}"/>
    <cellStyle name="20% - Accent3 13" xfId="361" xr:uid="{00000000-0005-0000-0000-000068010000}"/>
    <cellStyle name="20% - Accent3 13 2" xfId="362" xr:uid="{00000000-0005-0000-0000-000069010000}"/>
    <cellStyle name="20% - Accent3 14" xfId="363" xr:uid="{00000000-0005-0000-0000-00006A010000}"/>
    <cellStyle name="20% - Accent3 14 2" xfId="364" xr:uid="{00000000-0005-0000-0000-00006B010000}"/>
    <cellStyle name="20% - Accent3 15" xfId="365" xr:uid="{00000000-0005-0000-0000-00006C010000}"/>
    <cellStyle name="20% - Accent3 15 2" xfId="366" xr:uid="{00000000-0005-0000-0000-00006D010000}"/>
    <cellStyle name="20% - Accent3 16" xfId="367" xr:uid="{00000000-0005-0000-0000-00006E010000}"/>
    <cellStyle name="20% - Accent3 16 2" xfId="368" xr:uid="{00000000-0005-0000-0000-00006F010000}"/>
    <cellStyle name="20% - Accent3 17" xfId="369" xr:uid="{00000000-0005-0000-0000-000070010000}"/>
    <cellStyle name="20% - Accent3 17 2" xfId="370" xr:uid="{00000000-0005-0000-0000-000071010000}"/>
    <cellStyle name="20% - Accent3 18" xfId="371" xr:uid="{00000000-0005-0000-0000-000072010000}"/>
    <cellStyle name="20% - Accent3 18 2" xfId="372" xr:uid="{00000000-0005-0000-0000-000073010000}"/>
    <cellStyle name="20% - Accent3 19" xfId="373" xr:uid="{00000000-0005-0000-0000-000074010000}"/>
    <cellStyle name="20% - Accent3 2" xfId="374" xr:uid="{00000000-0005-0000-0000-000075010000}"/>
    <cellStyle name="20% - Accent3 2 10" xfId="375" xr:uid="{00000000-0005-0000-0000-000076010000}"/>
    <cellStyle name="20% - Accent3 2 10 2" xfId="376" xr:uid="{00000000-0005-0000-0000-000077010000}"/>
    <cellStyle name="20% - Accent3 2 11" xfId="377" xr:uid="{00000000-0005-0000-0000-000078010000}"/>
    <cellStyle name="20% - Accent3 2 11 2" xfId="378" xr:uid="{00000000-0005-0000-0000-000079010000}"/>
    <cellStyle name="20% - Accent3 2 12" xfId="379" xr:uid="{00000000-0005-0000-0000-00007A010000}"/>
    <cellStyle name="20% - Accent3 2 12 2" xfId="380" xr:uid="{00000000-0005-0000-0000-00007B010000}"/>
    <cellStyle name="20% - Accent3 2 13" xfId="381" xr:uid="{00000000-0005-0000-0000-00007C010000}"/>
    <cellStyle name="20% - Accent3 2 13 2" xfId="382" xr:uid="{00000000-0005-0000-0000-00007D010000}"/>
    <cellStyle name="20% - Accent3 2 14" xfId="383" xr:uid="{00000000-0005-0000-0000-00007E010000}"/>
    <cellStyle name="20% - Accent3 2 14 2" xfId="384" xr:uid="{00000000-0005-0000-0000-00007F010000}"/>
    <cellStyle name="20% - Accent3 2 15" xfId="385" xr:uid="{00000000-0005-0000-0000-000080010000}"/>
    <cellStyle name="20% - Accent3 2 15 2" xfId="386" xr:uid="{00000000-0005-0000-0000-000081010000}"/>
    <cellStyle name="20% - Accent3 2 16" xfId="387" xr:uid="{00000000-0005-0000-0000-000082010000}"/>
    <cellStyle name="20% - Accent3 2 16 2" xfId="388" xr:uid="{00000000-0005-0000-0000-000083010000}"/>
    <cellStyle name="20% - Accent3 2 17" xfId="389" xr:uid="{00000000-0005-0000-0000-000084010000}"/>
    <cellStyle name="20% - Accent3 2 18" xfId="390" xr:uid="{00000000-0005-0000-0000-000085010000}"/>
    <cellStyle name="20% - Accent3 2 2" xfId="391" xr:uid="{00000000-0005-0000-0000-000086010000}"/>
    <cellStyle name="20% - Accent3 2 2 2" xfId="392" xr:uid="{00000000-0005-0000-0000-000087010000}"/>
    <cellStyle name="20% - Accent3 2 3" xfId="393" xr:uid="{00000000-0005-0000-0000-000088010000}"/>
    <cellStyle name="20% - Accent3 2 3 2" xfId="394" xr:uid="{00000000-0005-0000-0000-000089010000}"/>
    <cellStyle name="20% - Accent3 2 4" xfId="395" xr:uid="{00000000-0005-0000-0000-00008A010000}"/>
    <cellStyle name="20% - Accent3 2 4 2" xfId="396" xr:uid="{00000000-0005-0000-0000-00008B010000}"/>
    <cellStyle name="20% - Accent3 2 5" xfId="397" xr:uid="{00000000-0005-0000-0000-00008C010000}"/>
    <cellStyle name="20% - Accent3 2 5 2" xfId="398" xr:uid="{00000000-0005-0000-0000-00008D010000}"/>
    <cellStyle name="20% - Accent3 2 6" xfId="399" xr:uid="{00000000-0005-0000-0000-00008E010000}"/>
    <cellStyle name="20% - Accent3 2 6 2" xfId="400" xr:uid="{00000000-0005-0000-0000-00008F010000}"/>
    <cellStyle name="20% - Accent3 2 7" xfId="401" xr:uid="{00000000-0005-0000-0000-000090010000}"/>
    <cellStyle name="20% - Accent3 2 7 2" xfId="402" xr:uid="{00000000-0005-0000-0000-000091010000}"/>
    <cellStyle name="20% - Accent3 2 8" xfId="403" xr:uid="{00000000-0005-0000-0000-000092010000}"/>
    <cellStyle name="20% - Accent3 2 8 2" xfId="404" xr:uid="{00000000-0005-0000-0000-000093010000}"/>
    <cellStyle name="20% - Accent3 2 9" xfId="405" xr:uid="{00000000-0005-0000-0000-000094010000}"/>
    <cellStyle name="20% - Accent3 2 9 2" xfId="406" xr:uid="{00000000-0005-0000-0000-000095010000}"/>
    <cellStyle name="20% - Accent3 3" xfId="407" xr:uid="{00000000-0005-0000-0000-000096010000}"/>
    <cellStyle name="20% - Accent3 3 10" xfId="408" xr:uid="{00000000-0005-0000-0000-000097010000}"/>
    <cellStyle name="20% - Accent3 3 10 2" xfId="409" xr:uid="{00000000-0005-0000-0000-000098010000}"/>
    <cellStyle name="20% - Accent3 3 11" xfId="410" xr:uid="{00000000-0005-0000-0000-000099010000}"/>
    <cellStyle name="20% - Accent3 3 11 2" xfId="411" xr:uid="{00000000-0005-0000-0000-00009A010000}"/>
    <cellStyle name="20% - Accent3 3 12" xfId="412" xr:uid="{00000000-0005-0000-0000-00009B010000}"/>
    <cellStyle name="20% - Accent3 3 12 2" xfId="413" xr:uid="{00000000-0005-0000-0000-00009C010000}"/>
    <cellStyle name="20% - Accent3 3 13" xfId="414" xr:uid="{00000000-0005-0000-0000-00009D010000}"/>
    <cellStyle name="20% - Accent3 3 13 2" xfId="415" xr:uid="{00000000-0005-0000-0000-00009E010000}"/>
    <cellStyle name="20% - Accent3 3 14" xfId="416" xr:uid="{00000000-0005-0000-0000-00009F010000}"/>
    <cellStyle name="20% - Accent3 3 14 2" xfId="417" xr:uid="{00000000-0005-0000-0000-0000A0010000}"/>
    <cellStyle name="20% - Accent3 3 15" xfId="418" xr:uid="{00000000-0005-0000-0000-0000A1010000}"/>
    <cellStyle name="20% - Accent3 3 15 2" xfId="419" xr:uid="{00000000-0005-0000-0000-0000A2010000}"/>
    <cellStyle name="20% - Accent3 3 16" xfId="420" xr:uid="{00000000-0005-0000-0000-0000A3010000}"/>
    <cellStyle name="20% - Accent3 3 17" xfId="421" xr:uid="{00000000-0005-0000-0000-0000A4010000}"/>
    <cellStyle name="20% - Accent3 3 2" xfId="422" xr:uid="{00000000-0005-0000-0000-0000A5010000}"/>
    <cellStyle name="20% - Accent3 3 2 2" xfId="423" xr:uid="{00000000-0005-0000-0000-0000A6010000}"/>
    <cellStyle name="20% - Accent3 3 3" xfId="424" xr:uid="{00000000-0005-0000-0000-0000A7010000}"/>
    <cellStyle name="20% - Accent3 3 3 2" xfId="425" xr:uid="{00000000-0005-0000-0000-0000A8010000}"/>
    <cellStyle name="20% - Accent3 3 4" xfId="426" xr:uid="{00000000-0005-0000-0000-0000A9010000}"/>
    <cellStyle name="20% - Accent3 3 4 2" xfId="427" xr:uid="{00000000-0005-0000-0000-0000AA010000}"/>
    <cellStyle name="20% - Accent3 3 5" xfId="428" xr:uid="{00000000-0005-0000-0000-0000AB010000}"/>
    <cellStyle name="20% - Accent3 3 5 2" xfId="429" xr:uid="{00000000-0005-0000-0000-0000AC010000}"/>
    <cellStyle name="20% - Accent3 3 6" xfId="430" xr:uid="{00000000-0005-0000-0000-0000AD010000}"/>
    <cellStyle name="20% - Accent3 3 6 2" xfId="431" xr:uid="{00000000-0005-0000-0000-0000AE010000}"/>
    <cellStyle name="20% - Accent3 3 7" xfId="432" xr:uid="{00000000-0005-0000-0000-0000AF010000}"/>
    <cellStyle name="20% - Accent3 3 7 2" xfId="433" xr:uid="{00000000-0005-0000-0000-0000B0010000}"/>
    <cellStyle name="20% - Accent3 3 8" xfId="434" xr:uid="{00000000-0005-0000-0000-0000B1010000}"/>
    <cellStyle name="20% - Accent3 3 8 2" xfId="435" xr:uid="{00000000-0005-0000-0000-0000B2010000}"/>
    <cellStyle name="20% - Accent3 3 9" xfId="436" xr:uid="{00000000-0005-0000-0000-0000B3010000}"/>
    <cellStyle name="20% - Accent3 3 9 2" xfId="437" xr:uid="{00000000-0005-0000-0000-0000B4010000}"/>
    <cellStyle name="20% - Accent3 4" xfId="438" xr:uid="{00000000-0005-0000-0000-0000B5010000}"/>
    <cellStyle name="20% - Accent3 4 2" xfId="439" xr:uid="{00000000-0005-0000-0000-0000B6010000}"/>
    <cellStyle name="20% - Accent3 5" xfId="440" xr:uid="{00000000-0005-0000-0000-0000B7010000}"/>
    <cellStyle name="20% - Accent3 5 2" xfId="441" xr:uid="{00000000-0005-0000-0000-0000B8010000}"/>
    <cellStyle name="20% - Accent3 6" xfId="442" xr:uid="{00000000-0005-0000-0000-0000B9010000}"/>
    <cellStyle name="20% - Accent3 6 2" xfId="443" xr:uid="{00000000-0005-0000-0000-0000BA010000}"/>
    <cellStyle name="20% - Accent3 7" xfId="444" xr:uid="{00000000-0005-0000-0000-0000BB010000}"/>
    <cellStyle name="20% - Accent3 7 2" xfId="445" xr:uid="{00000000-0005-0000-0000-0000BC010000}"/>
    <cellStyle name="20% - Accent3 8" xfId="446" xr:uid="{00000000-0005-0000-0000-0000BD010000}"/>
    <cellStyle name="20% - Accent3 8 2" xfId="447" xr:uid="{00000000-0005-0000-0000-0000BE010000}"/>
    <cellStyle name="20% - Accent3 9" xfId="448" xr:uid="{00000000-0005-0000-0000-0000BF010000}"/>
    <cellStyle name="20% - Accent3 9 2" xfId="449" xr:uid="{00000000-0005-0000-0000-0000C0010000}"/>
    <cellStyle name="20% - Accent4 10" xfId="450" xr:uid="{00000000-0005-0000-0000-0000C1010000}"/>
    <cellStyle name="20% - Accent4 10 2" xfId="451" xr:uid="{00000000-0005-0000-0000-0000C2010000}"/>
    <cellStyle name="20% - Accent4 11" xfId="452" xr:uid="{00000000-0005-0000-0000-0000C3010000}"/>
    <cellStyle name="20% - Accent4 11 2" xfId="453" xr:uid="{00000000-0005-0000-0000-0000C4010000}"/>
    <cellStyle name="20% - Accent4 12" xfId="454" xr:uid="{00000000-0005-0000-0000-0000C5010000}"/>
    <cellStyle name="20% - Accent4 12 2" xfId="455" xr:uid="{00000000-0005-0000-0000-0000C6010000}"/>
    <cellStyle name="20% - Accent4 13" xfId="456" xr:uid="{00000000-0005-0000-0000-0000C7010000}"/>
    <cellStyle name="20% - Accent4 13 2" xfId="457" xr:uid="{00000000-0005-0000-0000-0000C8010000}"/>
    <cellStyle name="20% - Accent4 14" xfId="458" xr:uid="{00000000-0005-0000-0000-0000C9010000}"/>
    <cellStyle name="20% - Accent4 14 2" xfId="459" xr:uid="{00000000-0005-0000-0000-0000CA010000}"/>
    <cellStyle name="20% - Accent4 15" xfId="460" xr:uid="{00000000-0005-0000-0000-0000CB010000}"/>
    <cellStyle name="20% - Accent4 15 2" xfId="461" xr:uid="{00000000-0005-0000-0000-0000CC010000}"/>
    <cellStyle name="20% - Accent4 16" xfId="462" xr:uid="{00000000-0005-0000-0000-0000CD010000}"/>
    <cellStyle name="20% - Accent4 16 2" xfId="463" xr:uid="{00000000-0005-0000-0000-0000CE010000}"/>
    <cellStyle name="20% - Accent4 17" xfId="464" xr:uid="{00000000-0005-0000-0000-0000CF010000}"/>
    <cellStyle name="20% - Accent4 17 2" xfId="465" xr:uid="{00000000-0005-0000-0000-0000D0010000}"/>
    <cellStyle name="20% - Accent4 18" xfId="466" xr:uid="{00000000-0005-0000-0000-0000D1010000}"/>
    <cellStyle name="20% - Accent4 18 2" xfId="467" xr:uid="{00000000-0005-0000-0000-0000D2010000}"/>
    <cellStyle name="20% - Accent4 19" xfId="468" xr:uid="{00000000-0005-0000-0000-0000D3010000}"/>
    <cellStyle name="20% - Accent4 2" xfId="469" xr:uid="{00000000-0005-0000-0000-0000D4010000}"/>
    <cellStyle name="20% - Accent4 2 10" xfId="470" xr:uid="{00000000-0005-0000-0000-0000D5010000}"/>
    <cellStyle name="20% - Accent4 2 10 2" xfId="471" xr:uid="{00000000-0005-0000-0000-0000D6010000}"/>
    <cellStyle name="20% - Accent4 2 11" xfId="472" xr:uid="{00000000-0005-0000-0000-0000D7010000}"/>
    <cellStyle name="20% - Accent4 2 11 2" xfId="473" xr:uid="{00000000-0005-0000-0000-0000D8010000}"/>
    <cellStyle name="20% - Accent4 2 12" xfId="474" xr:uid="{00000000-0005-0000-0000-0000D9010000}"/>
    <cellStyle name="20% - Accent4 2 12 2" xfId="475" xr:uid="{00000000-0005-0000-0000-0000DA010000}"/>
    <cellStyle name="20% - Accent4 2 13" xfId="476" xr:uid="{00000000-0005-0000-0000-0000DB010000}"/>
    <cellStyle name="20% - Accent4 2 13 2" xfId="477" xr:uid="{00000000-0005-0000-0000-0000DC010000}"/>
    <cellStyle name="20% - Accent4 2 14" xfId="478" xr:uid="{00000000-0005-0000-0000-0000DD010000}"/>
    <cellStyle name="20% - Accent4 2 14 2" xfId="479" xr:uid="{00000000-0005-0000-0000-0000DE010000}"/>
    <cellStyle name="20% - Accent4 2 15" xfId="480" xr:uid="{00000000-0005-0000-0000-0000DF010000}"/>
    <cellStyle name="20% - Accent4 2 15 2" xfId="481" xr:uid="{00000000-0005-0000-0000-0000E0010000}"/>
    <cellStyle name="20% - Accent4 2 16" xfId="482" xr:uid="{00000000-0005-0000-0000-0000E1010000}"/>
    <cellStyle name="20% - Accent4 2 16 2" xfId="483" xr:uid="{00000000-0005-0000-0000-0000E2010000}"/>
    <cellStyle name="20% - Accent4 2 17" xfId="484" xr:uid="{00000000-0005-0000-0000-0000E3010000}"/>
    <cellStyle name="20% - Accent4 2 18" xfId="485" xr:uid="{00000000-0005-0000-0000-0000E4010000}"/>
    <cellStyle name="20% - Accent4 2 2" xfId="486" xr:uid="{00000000-0005-0000-0000-0000E5010000}"/>
    <cellStyle name="20% - Accent4 2 2 2" xfId="487" xr:uid="{00000000-0005-0000-0000-0000E6010000}"/>
    <cellStyle name="20% - Accent4 2 3" xfId="488" xr:uid="{00000000-0005-0000-0000-0000E7010000}"/>
    <cellStyle name="20% - Accent4 2 3 2" xfId="489" xr:uid="{00000000-0005-0000-0000-0000E8010000}"/>
    <cellStyle name="20% - Accent4 2 4" xfId="490" xr:uid="{00000000-0005-0000-0000-0000E9010000}"/>
    <cellStyle name="20% - Accent4 2 4 2" xfId="491" xr:uid="{00000000-0005-0000-0000-0000EA010000}"/>
    <cellStyle name="20% - Accent4 2 5" xfId="492" xr:uid="{00000000-0005-0000-0000-0000EB010000}"/>
    <cellStyle name="20% - Accent4 2 5 2" xfId="493" xr:uid="{00000000-0005-0000-0000-0000EC010000}"/>
    <cellStyle name="20% - Accent4 2 6" xfId="494" xr:uid="{00000000-0005-0000-0000-0000ED010000}"/>
    <cellStyle name="20% - Accent4 2 6 2" xfId="495" xr:uid="{00000000-0005-0000-0000-0000EE010000}"/>
    <cellStyle name="20% - Accent4 2 7" xfId="496" xr:uid="{00000000-0005-0000-0000-0000EF010000}"/>
    <cellStyle name="20% - Accent4 2 7 2" xfId="497" xr:uid="{00000000-0005-0000-0000-0000F0010000}"/>
    <cellStyle name="20% - Accent4 2 8" xfId="498" xr:uid="{00000000-0005-0000-0000-0000F1010000}"/>
    <cellStyle name="20% - Accent4 2 8 2" xfId="499" xr:uid="{00000000-0005-0000-0000-0000F2010000}"/>
    <cellStyle name="20% - Accent4 2 9" xfId="500" xr:uid="{00000000-0005-0000-0000-0000F3010000}"/>
    <cellStyle name="20% - Accent4 2 9 2" xfId="501" xr:uid="{00000000-0005-0000-0000-0000F4010000}"/>
    <cellStyle name="20% - Accent4 3" xfId="502" xr:uid="{00000000-0005-0000-0000-0000F5010000}"/>
    <cellStyle name="20% - Accent4 3 10" xfId="503" xr:uid="{00000000-0005-0000-0000-0000F6010000}"/>
    <cellStyle name="20% - Accent4 3 10 2" xfId="504" xr:uid="{00000000-0005-0000-0000-0000F7010000}"/>
    <cellStyle name="20% - Accent4 3 11" xfId="505" xr:uid="{00000000-0005-0000-0000-0000F8010000}"/>
    <cellStyle name="20% - Accent4 3 11 2" xfId="506" xr:uid="{00000000-0005-0000-0000-0000F9010000}"/>
    <cellStyle name="20% - Accent4 3 12" xfId="507" xr:uid="{00000000-0005-0000-0000-0000FA010000}"/>
    <cellStyle name="20% - Accent4 3 12 2" xfId="508" xr:uid="{00000000-0005-0000-0000-0000FB010000}"/>
    <cellStyle name="20% - Accent4 3 13" xfId="509" xr:uid="{00000000-0005-0000-0000-0000FC010000}"/>
    <cellStyle name="20% - Accent4 3 13 2" xfId="510" xr:uid="{00000000-0005-0000-0000-0000FD010000}"/>
    <cellStyle name="20% - Accent4 3 14" xfId="511" xr:uid="{00000000-0005-0000-0000-0000FE010000}"/>
    <cellStyle name="20% - Accent4 3 14 2" xfId="512" xr:uid="{00000000-0005-0000-0000-0000FF010000}"/>
    <cellStyle name="20% - Accent4 3 15" xfId="513" xr:uid="{00000000-0005-0000-0000-000000020000}"/>
    <cellStyle name="20% - Accent4 3 15 2" xfId="514" xr:uid="{00000000-0005-0000-0000-000001020000}"/>
    <cellStyle name="20% - Accent4 3 16" xfId="515" xr:uid="{00000000-0005-0000-0000-000002020000}"/>
    <cellStyle name="20% - Accent4 3 17" xfId="516" xr:uid="{00000000-0005-0000-0000-000003020000}"/>
    <cellStyle name="20% - Accent4 3 2" xfId="517" xr:uid="{00000000-0005-0000-0000-000004020000}"/>
    <cellStyle name="20% - Accent4 3 2 2" xfId="518" xr:uid="{00000000-0005-0000-0000-000005020000}"/>
    <cellStyle name="20% - Accent4 3 3" xfId="519" xr:uid="{00000000-0005-0000-0000-000006020000}"/>
    <cellStyle name="20% - Accent4 3 3 2" xfId="520" xr:uid="{00000000-0005-0000-0000-000007020000}"/>
    <cellStyle name="20% - Accent4 3 4" xfId="521" xr:uid="{00000000-0005-0000-0000-000008020000}"/>
    <cellStyle name="20% - Accent4 3 4 2" xfId="522" xr:uid="{00000000-0005-0000-0000-000009020000}"/>
    <cellStyle name="20% - Accent4 3 5" xfId="523" xr:uid="{00000000-0005-0000-0000-00000A020000}"/>
    <cellStyle name="20% - Accent4 3 5 2" xfId="524" xr:uid="{00000000-0005-0000-0000-00000B020000}"/>
    <cellStyle name="20% - Accent4 3 6" xfId="525" xr:uid="{00000000-0005-0000-0000-00000C020000}"/>
    <cellStyle name="20% - Accent4 3 6 2" xfId="526" xr:uid="{00000000-0005-0000-0000-00000D020000}"/>
    <cellStyle name="20% - Accent4 3 7" xfId="527" xr:uid="{00000000-0005-0000-0000-00000E020000}"/>
    <cellStyle name="20% - Accent4 3 7 2" xfId="528" xr:uid="{00000000-0005-0000-0000-00000F020000}"/>
    <cellStyle name="20% - Accent4 3 8" xfId="529" xr:uid="{00000000-0005-0000-0000-000010020000}"/>
    <cellStyle name="20% - Accent4 3 8 2" xfId="530" xr:uid="{00000000-0005-0000-0000-000011020000}"/>
    <cellStyle name="20% - Accent4 3 9" xfId="531" xr:uid="{00000000-0005-0000-0000-000012020000}"/>
    <cellStyle name="20% - Accent4 3 9 2" xfId="532" xr:uid="{00000000-0005-0000-0000-000013020000}"/>
    <cellStyle name="20% - Accent4 4" xfId="533" xr:uid="{00000000-0005-0000-0000-000014020000}"/>
    <cellStyle name="20% - Accent4 4 2" xfId="534" xr:uid="{00000000-0005-0000-0000-000015020000}"/>
    <cellStyle name="20% - Accent4 5" xfId="535" xr:uid="{00000000-0005-0000-0000-000016020000}"/>
    <cellStyle name="20% - Accent4 5 2" xfId="536" xr:uid="{00000000-0005-0000-0000-000017020000}"/>
    <cellStyle name="20% - Accent4 6" xfId="537" xr:uid="{00000000-0005-0000-0000-000018020000}"/>
    <cellStyle name="20% - Accent4 6 2" xfId="538" xr:uid="{00000000-0005-0000-0000-000019020000}"/>
    <cellStyle name="20% - Accent4 7" xfId="539" xr:uid="{00000000-0005-0000-0000-00001A020000}"/>
    <cellStyle name="20% - Accent4 7 2" xfId="540" xr:uid="{00000000-0005-0000-0000-00001B020000}"/>
    <cellStyle name="20% - Accent4 8" xfId="541" xr:uid="{00000000-0005-0000-0000-00001C020000}"/>
    <cellStyle name="20% - Accent4 8 2" xfId="542" xr:uid="{00000000-0005-0000-0000-00001D020000}"/>
    <cellStyle name="20% - Accent4 9" xfId="543" xr:uid="{00000000-0005-0000-0000-00001E020000}"/>
    <cellStyle name="20% - Accent4 9 2" xfId="544" xr:uid="{00000000-0005-0000-0000-00001F020000}"/>
    <cellStyle name="20% - Accent5 10" xfId="545" xr:uid="{00000000-0005-0000-0000-000020020000}"/>
    <cellStyle name="20% - Accent5 10 2" xfId="546" xr:uid="{00000000-0005-0000-0000-000021020000}"/>
    <cellStyle name="20% - Accent5 11" xfId="547" xr:uid="{00000000-0005-0000-0000-000022020000}"/>
    <cellStyle name="20% - Accent5 11 2" xfId="548" xr:uid="{00000000-0005-0000-0000-000023020000}"/>
    <cellStyle name="20% - Accent5 12" xfId="549" xr:uid="{00000000-0005-0000-0000-000024020000}"/>
    <cellStyle name="20% - Accent5 12 2" xfId="550" xr:uid="{00000000-0005-0000-0000-000025020000}"/>
    <cellStyle name="20% - Accent5 13" xfId="551" xr:uid="{00000000-0005-0000-0000-000026020000}"/>
    <cellStyle name="20% - Accent5 13 2" xfId="552" xr:uid="{00000000-0005-0000-0000-000027020000}"/>
    <cellStyle name="20% - Accent5 14" xfId="553" xr:uid="{00000000-0005-0000-0000-000028020000}"/>
    <cellStyle name="20% - Accent5 14 2" xfId="554" xr:uid="{00000000-0005-0000-0000-000029020000}"/>
    <cellStyle name="20% - Accent5 15" xfId="555" xr:uid="{00000000-0005-0000-0000-00002A020000}"/>
    <cellStyle name="20% - Accent5 15 2" xfId="556" xr:uid="{00000000-0005-0000-0000-00002B020000}"/>
    <cellStyle name="20% - Accent5 16" xfId="557" xr:uid="{00000000-0005-0000-0000-00002C020000}"/>
    <cellStyle name="20% - Accent5 16 2" xfId="558" xr:uid="{00000000-0005-0000-0000-00002D020000}"/>
    <cellStyle name="20% - Accent5 17" xfId="559" xr:uid="{00000000-0005-0000-0000-00002E020000}"/>
    <cellStyle name="20% - Accent5 17 2" xfId="560" xr:uid="{00000000-0005-0000-0000-00002F020000}"/>
    <cellStyle name="20% - Accent5 18" xfId="561" xr:uid="{00000000-0005-0000-0000-000030020000}"/>
    <cellStyle name="20% - Accent5 18 2" xfId="562" xr:uid="{00000000-0005-0000-0000-000031020000}"/>
    <cellStyle name="20% - Accent5 19" xfId="563" xr:uid="{00000000-0005-0000-0000-000032020000}"/>
    <cellStyle name="20% - Accent5 2" xfId="564" xr:uid="{00000000-0005-0000-0000-000033020000}"/>
    <cellStyle name="20% - Accent5 2 10" xfId="565" xr:uid="{00000000-0005-0000-0000-000034020000}"/>
    <cellStyle name="20% - Accent5 2 10 2" xfId="566" xr:uid="{00000000-0005-0000-0000-000035020000}"/>
    <cellStyle name="20% - Accent5 2 11" xfId="567" xr:uid="{00000000-0005-0000-0000-000036020000}"/>
    <cellStyle name="20% - Accent5 2 11 2" xfId="568" xr:uid="{00000000-0005-0000-0000-000037020000}"/>
    <cellStyle name="20% - Accent5 2 12" xfId="569" xr:uid="{00000000-0005-0000-0000-000038020000}"/>
    <cellStyle name="20% - Accent5 2 12 2" xfId="570" xr:uid="{00000000-0005-0000-0000-000039020000}"/>
    <cellStyle name="20% - Accent5 2 13" xfId="571" xr:uid="{00000000-0005-0000-0000-00003A020000}"/>
    <cellStyle name="20% - Accent5 2 13 2" xfId="572" xr:uid="{00000000-0005-0000-0000-00003B020000}"/>
    <cellStyle name="20% - Accent5 2 14" xfId="573" xr:uid="{00000000-0005-0000-0000-00003C020000}"/>
    <cellStyle name="20% - Accent5 2 14 2" xfId="574" xr:uid="{00000000-0005-0000-0000-00003D020000}"/>
    <cellStyle name="20% - Accent5 2 15" xfId="575" xr:uid="{00000000-0005-0000-0000-00003E020000}"/>
    <cellStyle name="20% - Accent5 2 15 2" xfId="576" xr:uid="{00000000-0005-0000-0000-00003F020000}"/>
    <cellStyle name="20% - Accent5 2 16" xfId="577" xr:uid="{00000000-0005-0000-0000-000040020000}"/>
    <cellStyle name="20% - Accent5 2 16 2" xfId="578" xr:uid="{00000000-0005-0000-0000-000041020000}"/>
    <cellStyle name="20% - Accent5 2 17" xfId="579" xr:uid="{00000000-0005-0000-0000-000042020000}"/>
    <cellStyle name="20% - Accent5 2 18" xfId="580" xr:uid="{00000000-0005-0000-0000-000043020000}"/>
    <cellStyle name="20% - Accent5 2 2" xfId="581" xr:uid="{00000000-0005-0000-0000-000044020000}"/>
    <cellStyle name="20% - Accent5 2 2 2" xfId="582" xr:uid="{00000000-0005-0000-0000-000045020000}"/>
    <cellStyle name="20% - Accent5 2 3" xfId="583" xr:uid="{00000000-0005-0000-0000-000046020000}"/>
    <cellStyle name="20% - Accent5 2 3 2" xfId="584" xr:uid="{00000000-0005-0000-0000-000047020000}"/>
    <cellStyle name="20% - Accent5 2 4" xfId="585" xr:uid="{00000000-0005-0000-0000-000048020000}"/>
    <cellStyle name="20% - Accent5 2 4 2" xfId="586" xr:uid="{00000000-0005-0000-0000-000049020000}"/>
    <cellStyle name="20% - Accent5 2 5" xfId="587" xr:uid="{00000000-0005-0000-0000-00004A020000}"/>
    <cellStyle name="20% - Accent5 2 5 2" xfId="588" xr:uid="{00000000-0005-0000-0000-00004B020000}"/>
    <cellStyle name="20% - Accent5 2 6" xfId="589" xr:uid="{00000000-0005-0000-0000-00004C020000}"/>
    <cellStyle name="20% - Accent5 2 6 2" xfId="590" xr:uid="{00000000-0005-0000-0000-00004D020000}"/>
    <cellStyle name="20% - Accent5 2 7" xfId="591" xr:uid="{00000000-0005-0000-0000-00004E020000}"/>
    <cellStyle name="20% - Accent5 2 7 2" xfId="592" xr:uid="{00000000-0005-0000-0000-00004F020000}"/>
    <cellStyle name="20% - Accent5 2 8" xfId="593" xr:uid="{00000000-0005-0000-0000-000050020000}"/>
    <cellStyle name="20% - Accent5 2 8 2" xfId="594" xr:uid="{00000000-0005-0000-0000-000051020000}"/>
    <cellStyle name="20% - Accent5 2 9" xfId="595" xr:uid="{00000000-0005-0000-0000-000052020000}"/>
    <cellStyle name="20% - Accent5 2 9 2" xfId="596" xr:uid="{00000000-0005-0000-0000-000053020000}"/>
    <cellStyle name="20% - Accent5 3" xfId="597" xr:uid="{00000000-0005-0000-0000-000054020000}"/>
    <cellStyle name="20% - Accent5 3 10" xfId="598" xr:uid="{00000000-0005-0000-0000-000055020000}"/>
    <cellStyle name="20% - Accent5 3 10 2" xfId="599" xr:uid="{00000000-0005-0000-0000-000056020000}"/>
    <cellStyle name="20% - Accent5 3 11" xfId="600" xr:uid="{00000000-0005-0000-0000-000057020000}"/>
    <cellStyle name="20% - Accent5 3 11 2" xfId="601" xr:uid="{00000000-0005-0000-0000-000058020000}"/>
    <cellStyle name="20% - Accent5 3 12" xfId="602" xr:uid="{00000000-0005-0000-0000-000059020000}"/>
    <cellStyle name="20% - Accent5 3 12 2" xfId="603" xr:uid="{00000000-0005-0000-0000-00005A020000}"/>
    <cellStyle name="20% - Accent5 3 13" xfId="604" xr:uid="{00000000-0005-0000-0000-00005B020000}"/>
    <cellStyle name="20% - Accent5 3 13 2" xfId="605" xr:uid="{00000000-0005-0000-0000-00005C020000}"/>
    <cellStyle name="20% - Accent5 3 14" xfId="606" xr:uid="{00000000-0005-0000-0000-00005D020000}"/>
    <cellStyle name="20% - Accent5 3 14 2" xfId="607" xr:uid="{00000000-0005-0000-0000-00005E020000}"/>
    <cellStyle name="20% - Accent5 3 15" xfId="608" xr:uid="{00000000-0005-0000-0000-00005F020000}"/>
    <cellStyle name="20% - Accent5 3 15 2" xfId="609" xr:uid="{00000000-0005-0000-0000-000060020000}"/>
    <cellStyle name="20% - Accent5 3 16" xfId="610" xr:uid="{00000000-0005-0000-0000-000061020000}"/>
    <cellStyle name="20% - Accent5 3 17" xfId="611" xr:uid="{00000000-0005-0000-0000-000062020000}"/>
    <cellStyle name="20% - Accent5 3 2" xfId="612" xr:uid="{00000000-0005-0000-0000-000063020000}"/>
    <cellStyle name="20% - Accent5 3 2 2" xfId="613" xr:uid="{00000000-0005-0000-0000-000064020000}"/>
    <cellStyle name="20% - Accent5 3 3" xfId="614" xr:uid="{00000000-0005-0000-0000-000065020000}"/>
    <cellStyle name="20% - Accent5 3 3 2" xfId="615" xr:uid="{00000000-0005-0000-0000-000066020000}"/>
    <cellStyle name="20% - Accent5 3 4" xfId="616" xr:uid="{00000000-0005-0000-0000-000067020000}"/>
    <cellStyle name="20% - Accent5 3 4 2" xfId="617" xr:uid="{00000000-0005-0000-0000-000068020000}"/>
    <cellStyle name="20% - Accent5 3 5" xfId="618" xr:uid="{00000000-0005-0000-0000-000069020000}"/>
    <cellStyle name="20% - Accent5 3 5 2" xfId="619" xr:uid="{00000000-0005-0000-0000-00006A020000}"/>
    <cellStyle name="20% - Accent5 3 6" xfId="620" xr:uid="{00000000-0005-0000-0000-00006B020000}"/>
    <cellStyle name="20% - Accent5 3 6 2" xfId="621" xr:uid="{00000000-0005-0000-0000-00006C020000}"/>
    <cellStyle name="20% - Accent5 3 7" xfId="622" xr:uid="{00000000-0005-0000-0000-00006D020000}"/>
    <cellStyle name="20% - Accent5 3 7 2" xfId="623" xr:uid="{00000000-0005-0000-0000-00006E020000}"/>
    <cellStyle name="20% - Accent5 3 8" xfId="624" xr:uid="{00000000-0005-0000-0000-00006F020000}"/>
    <cellStyle name="20% - Accent5 3 8 2" xfId="625" xr:uid="{00000000-0005-0000-0000-000070020000}"/>
    <cellStyle name="20% - Accent5 3 9" xfId="626" xr:uid="{00000000-0005-0000-0000-000071020000}"/>
    <cellStyle name="20% - Accent5 3 9 2" xfId="627" xr:uid="{00000000-0005-0000-0000-000072020000}"/>
    <cellStyle name="20% - Accent5 4" xfId="628" xr:uid="{00000000-0005-0000-0000-000073020000}"/>
    <cellStyle name="20% - Accent5 4 2" xfId="629" xr:uid="{00000000-0005-0000-0000-000074020000}"/>
    <cellStyle name="20% - Accent5 5" xfId="630" xr:uid="{00000000-0005-0000-0000-000075020000}"/>
    <cellStyle name="20% - Accent5 5 2" xfId="631" xr:uid="{00000000-0005-0000-0000-000076020000}"/>
    <cellStyle name="20% - Accent5 6" xfId="632" xr:uid="{00000000-0005-0000-0000-000077020000}"/>
    <cellStyle name="20% - Accent5 6 2" xfId="633" xr:uid="{00000000-0005-0000-0000-000078020000}"/>
    <cellStyle name="20% - Accent5 7" xfId="634" xr:uid="{00000000-0005-0000-0000-000079020000}"/>
    <cellStyle name="20% - Accent5 7 2" xfId="635" xr:uid="{00000000-0005-0000-0000-00007A020000}"/>
    <cellStyle name="20% - Accent5 8" xfId="636" xr:uid="{00000000-0005-0000-0000-00007B020000}"/>
    <cellStyle name="20% - Accent5 8 2" xfId="637" xr:uid="{00000000-0005-0000-0000-00007C020000}"/>
    <cellStyle name="20% - Accent5 9" xfId="638" xr:uid="{00000000-0005-0000-0000-00007D020000}"/>
    <cellStyle name="20% - Accent5 9 2" xfId="639" xr:uid="{00000000-0005-0000-0000-00007E020000}"/>
    <cellStyle name="20% - Accent6 10" xfId="640" xr:uid="{00000000-0005-0000-0000-00007F020000}"/>
    <cellStyle name="20% - Accent6 10 2" xfId="641" xr:uid="{00000000-0005-0000-0000-000080020000}"/>
    <cellStyle name="20% - Accent6 11" xfId="642" xr:uid="{00000000-0005-0000-0000-000081020000}"/>
    <cellStyle name="20% - Accent6 11 2" xfId="643" xr:uid="{00000000-0005-0000-0000-000082020000}"/>
    <cellStyle name="20% - Accent6 12" xfId="644" xr:uid="{00000000-0005-0000-0000-000083020000}"/>
    <cellStyle name="20% - Accent6 12 2" xfId="645" xr:uid="{00000000-0005-0000-0000-000084020000}"/>
    <cellStyle name="20% - Accent6 13" xfId="646" xr:uid="{00000000-0005-0000-0000-000085020000}"/>
    <cellStyle name="20% - Accent6 13 2" xfId="647" xr:uid="{00000000-0005-0000-0000-000086020000}"/>
    <cellStyle name="20% - Accent6 14" xfId="648" xr:uid="{00000000-0005-0000-0000-000087020000}"/>
    <cellStyle name="20% - Accent6 14 2" xfId="649" xr:uid="{00000000-0005-0000-0000-000088020000}"/>
    <cellStyle name="20% - Accent6 15" xfId="650" xr:uid="{00000000-0005-0000-0000-000089020000}"/>
    <cellStyle name="20% - Accent6 15 2" xfId="651" xr:uid="{00000000-0005-0000-0000-00008A020000}"/>
    <cellStyle name="20% - Accent6 16" xfId="652" xr:uid="{00000000-0005-0000-0000-00008B020000}"/>
    <cellStyle name="20% - Accent6 16 2" xfId="653" xr:uid="{00000000-0005-0000-0000-00008C020000}"/>
    <cellStyle name="20% - Accent6 17" xfId="654" xr:uid="{00000000-0005-0000-0000-00008D020000}"/>
    <cellStyle name="20% - Accent6 17 2" xfId="655" xr:uid="{00000000-0005-0000-0000-00008E020000}"/>
    <cellStyle name="20% - Accent6 18" xfId="656" xr:uid="{00000000-0005-0000-0000-00008F020000}"/>
    <cellStyle name="20% - Accent6 18 2" xfId="657" xr:uid="{00000000-0005-0000-0000-000090020000}"/>
    <cellStyle name="20% - Accent6 19" xfId="658" xr:uid="{00000000-0005-0000-0000-000091020000}"/>
    <cellStyle name="20% - Accent6 2" xfId="659" xr:uid="{00000000-0005-0000-0000-000092020000}"/>
    <cellStyle name="20% - Accent6 2 10" xfId="660" xr:uid="{00000000-0005-0000-0000-000093020000}"/>
    <cellStyle name="20% - Accent6 2 10 2" xfId="661" xr:uid="{00000000-0005-0000-0000-000094020000}"/>
    <cellStyle name="20% - Accent6 2 11" xfId="662" xr:uid="{00000000-0005-0000-0000-000095020000}"/>
    <cellStyle name="20% - Accent6 2 11 2" xfId="663" xr:uid="{00000000-0005-0000-0000-000096020000}"/>
    <cellStyle name="20% - Accent6 2 12" xfId="664" xr:uid="{00000000-0005-0000-0000-000097020000}"/>
    <cellStyle name="20% - Accent6 2 12 2" xfId="665" xr:uid="{00000000-0005-0000-0000-000098020000}"/>
    <cellStyle name="20% - Accent6 2 13" xfId="666" xr:uid="{00000000-0005-0000-0000-000099020000}"/>
    <cellStyle name="20% - Accent6 2 13 2" xfId="667" xr:uid="{00000000-0005-0000-0000-00009A020000}"/>
    <cellStyle name="20% - Accent6 2 14" xfId="668" xr:uid="{00000000-0005-0000-0000-00009B020000}"/>
    <cellStyle name="20% - Accent6 2 14 2" xfId="669" xr:uid="{00000000-0005-0000-0000-00009C020000}"/>
    <cellStyle name="20% - Accent6 2 15" xfId="670" xr:uid="{00000000-0005-0000-0000-00009D020000}"/>
    <cellStyle name="20% - Accent6 2 15 2" xfId="671" xr:uid="{00000000-0005-0000-0000-00009E020000}"/>
    <cellStyle name="20% - Accent6 2 16" xfId="672" xr:uid="{00000000-0005-0000-0000-00009F020000}"/>
    <cellStyle name="20% - Accent6 2 16 2" xfId="673" xr:uid="{00000000-0005-0000-0000-0000A0020000}"/>
    <cellStyle name="20% - Accent6 2 17" xfId="674" xr:uid="{00000000-0005-0000-0000-0000A1020000}"/>
    <cellStyle name="20% - Accent6 2 18" xfId="675" xr:uid="{00000000-0005-0000-0000-0000A2020000}"/>
    <cellStyle name="20% - Accent6 2 2" xfId="676" xr:uid="{00000000-0005-0000-0000-0000A3020000}"/>
    <cellStyle name="20% - Accent6 2 2 2" xfId="677" xr:uid="{00000000-0005-0000-0000-0000A4020000}"/>
    <cellStyle name="20% - Accent6 2 3" xfId="678" xr:uid="{00000000-0005-0000-0000-0000A5020000}"/>
    <cellStyle name="20% - Accent6 2 3 2" xfId="679" xr:uid="{00000000-0005-0000-0000-0000A6020000}"/>
    <cellStyle name="20% - Accent6 2 4" xfId="680" xr:uid="{00000000-0005-0000-0000-0000A7020000}"/>
    <cellStyle name="20% - Accent6 2 4 2" xfId="681" xr:uid="{00000000-0005-0000-0000-0000A8020000}"/>
    <cellStyle name="20% - Accent6 2 5" xfId="682" xr:uid="{00000000-0005-0000-0000-0000A9020000}"/>
    <cellStyle name="20% - Accent6 2 5 2" xfId="683" xr:uid="{00000000-0005-0000-0000-0000AA020000}"/>
    <cellStyle name="20% - Accent6 2 6" xfId="684" xr:uid="{00000000-0005-0000-0000-0000AB020000}"/>
    <cellStyle name="20% - Accent6 2 6 2" xfId="685" xr:uid="{00000000-0005-0000-0000-0000AC020000}"/>
    <cellStyle name="20% - Accent6 2 7" xfId="686" xr:uid="{00000000-0005-0000-0000-0000AD020000}"/>
    <cellStyle name="20% - Accent6 2 7 2" xfId="687" xr:uid="{00000000-0005-0000-0000-0000AE020000}"/>
    <cellStyle name="20% - Accent6 2 8" xfId="688" xr:uid="{00000000-0005-0000-0000-0000AF020000}"/>
    <cellStyle name="20% - Accent6 2 8 2" xfId="689" xr:uid="{00000000-0005-0000-0000-0000B0020000}"/>
    <cellStyle name="20% - Accent6 2 9" xfId="690" xr:uid="{00000000-0005-0000-0000-0000B1020000}"/>
    <cellStyle name="20% - Accent6 2 9 2" xfId="691" xr:uid="{00000000-0005-0000-0000-0000B2020000}"/>
    <cellStyle name="20% - Accent6 3" xfId="692" xr:uid="{00000000-0005-0000-0000-0000B3020000}"/>
    <cellStyle name="20% - Accent6 3 10" xfId="693" xr:uid="{00000000-0005-0000-0000-0000B4020000}"/>
    <cellStyle name="20% - Accent6 3 10 2" xfId="694" xr:uid="{00000000-0005-0000-0000-0000B5020000}"/>
    <cellStyle name="20% - Accent6 3 11" xfId="695" xr:uid="{00000000-0005-0000-0000-0000B6020000}"/>
    <cellStyle name="20% - Accent6 3 11 2" xfId="696" xr:uid="{00000000-0005-0000-0000-0000B7020000}"/>
    <cellStyle name="20% - Accent6 3 12" xfId="697" xr:uid="{00000000-0005-0000-0000-0000B8020000}"/>
    <cellStyle name="20% - Accent6 3 12 2" xfId="698" xr:uid="{00000000-0005-0000-0000-0000B9020000}"/>
    <cellStyle name="20% - Accent6 3 13" xfId="699" xr:uid="{00000000-0005-0000-0000-0000BA020000}"/>
    <cellStyle name="20% - Accent6 3 13 2" xfId="700" xr:uid="{00000000-0005-0000-0000-0000BB020000}"/>
    <cellStyle name="20% - Accent6 3 14" xfId="701" xr:uid="{00000000-0005-0000-0000-0000BC020000}"/>
    <cellStyle name="20% - Accent6 3 14 2" xfId="702" xr:uid="{00000000-0005-0000-0000-0000BD020000}"/>
    <cellStyle name="20% - Accent6 3 15" xfId="703" xr:uid="{00000000-0005-0000-0000-0000BE020000}"/>
    <cellStyle name="20% - Accent6 3 15 2" xfId="704" xr:uid="{00000000-0005-0000-0000-0000BF020000}"/>
    <cellStyle name="20% - Accent6 3 16" xfId="705" xr:uid="{00000000-0005-0000-0000-0000C0020000}"/>
    <cellStyle name="20% - Accent6 3 17" xfId="706" xr:uid="{00000000-0005-0000-0000-0000C1020000}"/>
    <cellStyle name="20% - Accent6 3 2" xfId="707" xr:uid="{00000000-0005-0000-0000-0000C2020000}"/>
    <cellStyle name="20% - Accent6 3 2 2" xfId="708" xr:uid="{00000000-0005-0000-0000-0000C3020000}"/>
    <cellStyle name="20% - Accent6 3 3" xfId="709" xr:uid="{00000000-0005-0000-0000-0000C4020000}"/>
    <cellStyle name="20% - Accent6 3 3 2" xfId="710" xr:uid="{00000000-0005-0000-0000-0000C5020000}"/>
    <cellStyle name="20% - Accent6 3 4" xfId="711" xr:uid="{00000000-0005-0000-0000-0000C6020000}"/>
    <cellStyle name="20% - Accent6 3 4 2" xfId="712" xr:uid="{00000000-0005-0000-0000-0000C7020000}"/>
    <cellStyle name="20% - Accent6 3 5" xfId="713" xr:uid="{00000000-0005-0000-0000-0000C8020000}"/>
    <cellStyle name="20% - Accent6 3 5 2" xfId="714" xr:uid="{00000000-0005-0000-0000-0000C9020000}"/>
    <cellStyle name="20% - Accent6 3 6" xfId="715" xr:uid="{00000000-0005-0000-0000-0000CA020000}"/>
    <cellStyle name="20% - Accent6 3 6 2" xfId="716" xr:uid="{00000000-0005-0000-0000-0000CB020000}"/>
    <cellStyle name="20% - Accent6 3 7" xfId="717" xr:uid="{00000000-0005-0000-0000-0000CC020000}"/>
    <cellStyle name="20% - Accent6 3 7 2" xfId="718" xr:uid="{00000000-0005-0000-0000-0000CD020000}"/>
    <cellStyle name="20% - Accent6 3 8" xfId="719" xr:uid="{00000000-0005-0000-0000-0000CE020000}"/>
    <cellStyle name="20% - Accent6 3 8 2" xfId="720" xr:uid="{00000000-0005-0000-0000-0000CF020000}"/>
    <cellStyle name="20% - Accent6 3 9" xfId="721" xr:uid="{00000000-0005-0000-0000-0000D0020000}"/>
    <cellStyle name="20% - Accent6 3 9 2" xfId="722" xr:uid="{00000000-0005-0000-0000-0000D1020000}"/>
    <cellStyle name="20% - Accent6 4" xfId="723" xr:uid="{00000000-0005-0000-0000-0000D2020000}"/>
    <cellStyle name="20% - Accent6 4 2" xfId="724" xr:uid="{00000000-0005-0000-0000-0000D3020000}"/>
    <cellStyle name="20% - Accent6 5" xfId="725" xr:uid="{00000000-0005-0000-0000-0000D4020000}"/>
    <cellStyle name="20% - Accent6 5 2" xfId="726" xr:uid="{00000000-0005-0000-0000-0000D5020000}"/>
    <cellStyle name="20% - Accent6 6" xfId="727" xr:uid="{00000000-0005-0000-0000-0000D6020000}"/>
    <cellStyle name="20% - Accent6 6 2" xfId="728" xr:uid="{00000000-0005-0000-0000-0000D7020000}"/>
    <cellStyle name="20% - Accent6 7" xfId="729" xr:uid="{00000000-0005-0000-0000-0000D8020000}"/>
    <cellStyle name="20% - Accent6 7 2" xfId="730" xr:uid="{00000000-0005-0000-0000-0000D9020000}"/>
    <cellStyle name="20% - Accent6 8" xfId="731" xr:uid="{00000000-0005-0000-0000-0000DA020000}"/>
    <cellStyle name="20% - Accent6 8 2" xfId="732" xr:uid="{00000000-0005-0000-0000-0000DB020000}"/>
    <cellStyle name="20% - Accent6 9" xfId="733" xr:uid="{00000000-0005-0000-0000-0000DC020000}"/>
    <cellStyle name="20% - Accent6 9 2" xfId="734" xr:uid="{00000000-0005-0000-0000-0000DD020000}"/>
    <cellStyle name="20% - Akzent1" xfId="735" xr:uid="{00000000-0005-0000-0000-0000DE020000}"/>
    <cellStyle name="20% - Akzent2" xfId="736" xr:uid="{00000000-0005-0000-0000-0000DF020000}"/>
    <cellStyle name="20% - Akzent3" xfId="737" xr:uid="{00000000-0005-0000-0000-0000E0020000}"/>
    <cellStyle name="20% - Akzent4" xfId="738" xr:uid="{00000000-0005-0000-0000-0000E1020000}"/>
    <cellStyle name="20% - Akzent5" xfId="739" xr:uid="{00000000-0005-0000-0000-0000E2020000}"/>
    <cellStyle name="20% - Akzent6" xfId="740" xr:uid="{00000000-0005-0000-0000-0000E3020000}"/>
    <cellStyle name="3mitP" xfId="741" xr:uid="{00000000-0005-0000-0000-0000E4020000}"/>
    <cellStyle name="3mitP 2" xfId="742" xr:uid="{00000000-0005-0000-0000-0000E5020000}"/>
    <cellStyle name="3mitP 2 2" xfId="743" xr:uid="{00000000-0005-0000-0000-0000E6020000}"/>
    <cellStyle name="40% - Accent1 10" xfId="744" xr:uid="{00000000-0005-0000-0000-0000E7020000}"/>
    <cellStyle name="40% - Accent1 10 2" xfId="745" xr:uid="{00000000-0005-0000-0000-0000E8020000}"/>
    <cellStyle name="40% - Accent1 11" xfId="746" xr:uid="{00000000-0005-0000-0000-0000E9020000}"/>
    <cellStyle name="40% - Accent1 11 2" xfId="747" xr:uid="{00000000-0005-0000-0000-0000EA020000}"/>
    <cellStyle name="40% - Accent1 12" xfId="748" xr:uid="{00000000-0005-0000-0000-0000EB020000}"/>
    <cellStyle name="40% - Accent1 12 2" xfId="749" xr:uid="{00000000-0005-0000-0000-0000EC020000}"/>
    <cellStyle name="40% - Accent1 13" xfId="750" xr:uid="{00000000-0005-0000-0000-0000ED020000}"/>
    <cellStyle name="40% - Accent1 13 2" xfId="751" xr:uid="{00000000-0005-0000-0000-0000EE020000}"/>
    <cellStyle name="40% - Accent1 14" xfId="752" xr:uid="{00000000-0005-0000-0000-0000EF020000}"/>
    <cellStyle name="40% - Accent1 14 2" xfId="753" xr:uid="{00000000-0005-0000-0000-0000F0020000}"/>
    <cellStyle name="40% - Accent1 15" xfId="754" xr:uid="{00000000-0005-0000-0000-0000F1020000}"/>
    <cellStyle name="40% - Accent1 15 2" xfId="755" xr:uid="{00000000-0005-0000-0000-0000F2020000}"/>
    <cellStyle name="40% - Accent1 16" xfId="756" xr:uid="{00000000-0005-0000-0000-0000F3020000}"/>
    <cellStyle name="40% - Accent1 16 2" xfId="757" xr:uid="{00000000-0005-0000-0000-0000F4020000}"/>
    <cellStyle name="40% - Accent1 17" xfId="758" xr:uid="{00000000-0005-0000-0000-0000F5020000}"/>
    <cellStyle name="40% - Accent1 17 2" xfId="759" xr:uid="{00000000-0005-0000-0000-0000F6020000}"/>
    <cellStyle name="40% - Accent1 18" xfId="760" xr:uid="{00000000-0005-0000-0000-0000F7020000}"/>
    <cellStyle name="40% - Accent1 18 2" xfId="761" xr:uid="{00000000-0005-0000-0000-0000F8020000}"/>
    <cellStyle name="40% - Accent1 19" xfId="762" xr:uid="{00000000-0005-0000-0000-0000F9020000}"/>
    <cellStyle name="40% - Accent1 2" xfId="763" xr:uid="{00000000-0005-0000-0000-0000FA020000}"/>
    <cellStyle name="40% - Accent1 2 10" xfId="764" xr:uid="{00000000-0005-0000-0000-0000FB020000}"/>
    <cellStyle name="40% - Accent1 2 10 2" xfId="765" xr:uid="{00000000-0005-0000-0000-0000FC020000}"/>
    <cellStyle name="40% - Accent1 2 11" xfId="766" xr:uid="{00000000-0005-0000-0000-0000FD020000}"/>
    <cellStyle name="40% - Accent1 2 11 2" xfId="767" xr:uid="{00000000-0005-0000-0000-0000FE020000}"/>
    <cellStyle name="40% - Accent1 2 12" xfId="768" xr:uid="{00000000-0005-0000-0000-0000FF020000}"/>
    <cellStyle name="40% - Accent1 2 12 2" xfId="769" xr:uid="{00000000-0005-0000-0000-000000030000}"/>
    <cellStyle name="40% - Accent1 2 13" xfId="770" xr:uid="{00000000-0005-0000-0000-000001030000}"/>
    <cellStyle name="40% - Accent1 2 13 2" xfId="771" xr:uid="{00000000-0005-0000-0000-000002030000}"/>
    <cellStyle name="40% - Accent1 2 14" xfId="772" xr:uid="{00000000-0005-0000-0000-000003030000}"/>
    <cellStyle name="40% - Accent1 2 14 2" xfId="773" xr:uid="{00000000-0005-0000-0000-000004030000}"/>
    <cellStyle name="40% - Accent1 2 15" xfId="774" xr:uid="{00000000-0005-0000-0000-000005030000}"/>
    <cellStyle name="40% - Accent1 2 15 2" xfId="775" xr:uid="{00000000-0005-0000-0000-000006030000}"/>
    <cellStyle name="40% - Accent1 2 16" xfId="776" xr:uid="{00000000-0005-0000-0000-000007030000}"/>
    <cellStyle name="40% - Accent1 2 16 2" xfId="777" xr:uid="{00000000-0005-0000-0000-000008030000}"/>
    <cellStyle name="40% - Accent1 2 17" xfId="778" xr:uid="{00000000-0005-0000-0000-000009030000}"/>
    <cellStyle name="40% - Accent1 2 18" xfId="779" xr:uid="{00000000-0005-0000-0000-00000A030000}"/>
    <cellStyle name="40% - Accent1 2 2" xfId="780" xr:uid="{00000000-0005-0000-0000-00000B030000}"/>
    <cellStyle name="40% - Accent1 2 2 2" xfId="781" xr:uid="{00000000-0005-0000-0000-00000C030000}"/>
    <cellStyle name="40% - Accent1 2 3" xfId="782" xr:uid="{00000000-0005-0000-0000-00000D030000}"/>
    <cellStyle name="40% - Accent1 2 3 2" xfId="783" xr:uid="{00000000-0005-0000-0000-00000E030000}"/>
    <cellStyle name="40% - Accent1 2 4" xfId="784" xr:uid="{00000000-0005-0000-0000-00000F030000}"/>
    <cellStyle name="40% - Accent1 2 4 2" xfId="785" xr:uid="{00000000-0005-0000-0000-000010030000}"/>
    <cellStyle name="40% - Accent1 2 5" xfId="786" xr:uid="{00000000-0005-0000-0000-000011030000}"/>
    <cellStyle name="40% - Accent1 2 5 2" xfId="787" xr:uid="{00000000-0005-0000-0000-000012030000}"/>
    <cellStyle name="40% - Accent1 2 6" xfId="788" xr:uid="{00000000-0005-0000-0000-000013030000}"/>
    <cellStyle name="40% - Accent1 2 6 2" xfId="789" xr:uid="{00000000-0005-0000-0000-000014030000}"/>
    <cellStyle name="40% - Accent1 2 7" xfId="790" xr:uid="{00000000-0005-0000-0000-000015030000}"/>
    <cellStyle name="40% - Accent1 2 7 2" xfId="791" xr:uid="{00000000-0005-0000-0000-000016030000}"/>
    <cellStyle name="40% - Accent1 2 8" xfId="792" xr:uid="{00000000-0005-0000-0000-000017030000}"/>
    <cellStyle name="40% - Accent1 2 8 2" xfId="793" xr:uid="{00000000-0005-0000-0000-000018030000}"/>
    <cellStyle name="40% - Accent1 2 9" xfId="794" xr:uid="{00000000-0005-0000-0000-000019030000}"/>
    <cellStyle name="40% - Accent1 2 9 2" xfId="795" xr:uid="{00000000-0005-0000-0000-00001A030000}"/>
    <cellStyle name="40% - Accent1 3" xfId="796" xr:uid="{00000000-0005-0000-0000-00001B030000}"/>
    <cellStyle name="40% - Accent1 3 10" xfId="797" xr:uid="{00000000-0005-0000-0000-00001C030000}"/>
    <cellStyle name="40% - Accent1 3 10 2" xfId="798" xr:uid="{00000000-0005-0000-0000-00001D030000}"/>
    <cellStyle name="40% - Accent1 3 11" xfId="799" xr:uid="{00000000-0005-0000-0000-00001E030000}"/>
    <cellStyle name="40% - Accent1 3 11 2" xfId="800" xr:uid="{00000000-0005-0000-0000-00001F030000}"/>
    <cellStyle name="40% - Accent1 3 12" xfId="801" xr:uid="{00000000-0005-0000-0000-000020030000}"/>
    <cellStyle name="40% - Accent1 3 12 2" xfId="802" xr:uid="{00000000-0005-0000-0000-000021030000}"/>
    <cellStyle name="40% - Accent1 3 13" xfId="803" xr:uid="{00000000-0005-0000-0000-000022030000}"/>
    <cellStyle name="40% - Accent1 3 13 2" xfId="804" xr:uid="{00000000-0005-0000-0000-000023030000}"/>
    <cellStyle name="40% - Accent1 3 14" xfId="805" xr:uid="{00000000-0005-0000-0000-000024030000}"/>
    <cellStyle name="40% - Accent1 3 14 2" xfId="806" xr:uid="{00000000-0005-0000-0000-000025030000}"/>
    <cellStyle name="40% - Accent1 3 15" xfId="807" xr:uid="{00000000-0005-0000-0000-000026030000}"/>
    <cellStyle name="40% - Accent1 3 15 2" xfId="808" xr:uid="{00000000-0005-0000-0000-000027030000}"/>
    <cellStyle name="40% - Accent1 3 16" xfId="809" xr:uid="{00000000-0005-0000-0000-000028030000}"/>
    <cellStyle name="40% - Accent1 3 17" xfId="810" xr:uid="{00000000-0005-0000-0000-000029030000}"/>
    <cellStyle name="40% - Accent1 3 2" xfId="811" xr:uid="{00000000-0005-0000-0000-00002A030000}"/>
    <cellStyle name="40% - Accent1 3 2 2" xfId="812" xr:uid="{00000000-0005-0000-0000-00002B030000}"/>
    <cellStyle name="40% - Accent1 3 3" xfId="813" xr:uid="{00000000-0005-0000-0000-00002C030000}"/>
    <cellStyle name="40% - Accent1 3 3 2" xfId="814" xr:uid="{00000000-0005-0000-0000-00002D030000}"/>
    <cellStyle name="40% - Accent1 3 4" xfId="815" xr:uid="{00000000-0005-0000-0000-00002E030000}"/>
    <cellStyle name="40% - Accent1 3 4 2" xfId="816" xr:uid="{00000000-0005-0000-0000-00002F030000}"/>
    <cellStyle name="40% - Accent1 3 5" xfId="817" xr:uid="{00000000-0005-0000-0000-000030030000}"/>
    <cellStyle name="40% - Accent1 3 5 2" xfId="818" xr:uid="{00000000-0005-0000-0000-000031030000}"/>
    <cellStyle name="40% - Accent1 3 6" xfId="819" xr:uid="{00000000-0005-0000-0000-000032030000}"/>
    <cellStyle name="40% - Accent1 3 6 2" xfId="820" xr:uid="{00000000-0005-0000-0000-000033030000}"/>
    <cellStyle name="40% - Accent1 3 7" xfId="821" xr:uid="{00000000-0005-0000-0000-000034030000}"/>
    <cellStyle name="40% - Accent1 3 7 2" xfId="822" xr:uid="{00000000-0005-0000-0000-000035030000}"/>
    <cellStyle name="40% - Accent1 3 8" xfId="823" xr:uid="{00000000-0005-0000-0000-000036030000}"/>
    <cellStyle name="40% - Accent1 3 8 2" xfId="824" xr:uid="{00000000-0005-0000-0000-000037030000}"/>
    <cellStyle name="40% - Accent1 3 9" xfId="825" xr:uid="{00000000-0005-0000-0000-000038030000}"/>
    <cellStyle name="40% - Accent1 3 9 2" xfId="826" xr:uid="{00000000-0005-0000-0000-000039030000}"/>
    <cellStyle name="40% - Accent1 4" xfId="827" xr:uid="{00000000-0005-0000-0000-00003A030000}"/>
    <cellStyle name="40% - Accent1 4 2" xfId="828" xr:uid="{00000000-0005-0000-0000-00003B030000}"/>
    <cellStyle name="40% - Accent1 5" xfId="829" xr:uid="{00000000-0005-0000-0000-00003C030000}"/>
    <cellStyle name="40% - Accent1 5 2" xfId="830" xr:uid="{00000000-0005-0000-0000-00003D030000}"/>
    <cellStyle name="40% - Accent1 6" xfId="831" xr:uid="{00000000-0005-0000-0000-00003E030000}"/>
    <cellStyle name="40% - Accent1 6 2" xfId="832" xr:uid="{00000000-0005-0000-0000-00003F030000}"/>
    <cellStyle name="40% - Accent1 7" xfId="833" xr:uid="{00000000-0005-0000-0000-000040030000}"/>
    <cellStyle name="40% - Accent1 7 2" xfId="834" xr:uid="{00000000-0005-0000-0000-000041030000}"/>
    <cellStyle name="40% - Accent1 8" xfId="835" xr:uid="{00000000-0005-0000-0000-000042030000}"/>
    <cellStyle name="40% - Accent1 8 2" xfId="836" xr:uid="{00000000-0005-0000-0000-000043030000}"/>
    <cellStyle name="40% - Accent1 9" xfId="837" xr:uid="{00000000-0005-0000-0000-000044030000}"/>
    <cellStyle name="40% - Accent1 9 2" xfId="838" xr:uid="{00000000-0005-0000-0000-000045030000}"/>
    <cellStyle name="40% - Accent2 10" xfId="839" xr:uid="{00000000-0005-0000-0000-000046030000}"/>
    <cellStyle name="40% - Accent2 10 2" xfId="840" xr:uid="{00000000-0005-0000-0000-000047030000}"/>
    <cellStyle name="40% - Accent2 11" xfId="841" xr:uid="{00000000-0005-0000-0000-000048030000}"/>
    <cellStyle name="40% - Accent2 11 2" xfId="842" xr:uid="{00000000-0005-0000-0000-000049030000}"/>
    <cellStyle name="40% - Accent2 12" xfId="843" xr:uid="{00000000-0005-0000-0000-00004A030000}"/>
    <cellStyle name="40% - Accent2 12 2" xfId="844" xr:uid="{00000000-0005-0000-0000-00004B030000}"/>
    <cellStyle name="40% - Accent2 13" xfId="845" xr:uid="{00000000-0005-0000-0000-00004C030000}"/>
    <cellStyle name="40% - Accent2 13 2" xfId="846" xr:uid="{00000000-0005-0000-0000-00004D030000}"/>
    <cellStyle name="40% - Accent2 14" xfId="847" xr:uid="{00000000-0005-0000-0000-00004E030000}"/>
    <cellStyle name="40% - Accent2 14 2" xfId="848" xr:uid="{00000000-0005-0000-0000-00004F030000}"/>
    <cellStyle name="40% - Accent2 15" xfId="849" xr:uid="{00000000-0005-0000-0000-000050030000}"/>
    <cellStyle name="40% - Accent2 15 2" xfId="850" xr:uid="{00000000-0005-0000-0000-000051030000}"/>
    <cellStyle name="40% - Accent2 16" xfId="851" xr:uid="{00000000-0005-0000-0000-000052030000}"/>
    <cellStyle name="40% - Accent2 16 2" xfId="852" xr:uid="{00000000-0005-0000-0000-000053030000}"/>
    <cellStyle name="40% - Accent2 17" xfId="853" xr:uid="{00000000-0005-0000-0000-000054030000}"/>
    <cellStyle name="40% - Accent2 17 2" xfId="854" xr:uid="{00000000-0005-0000-0000-000055030000}"/>
    <cellStyle name="40% - Accent2 18" xfId="855" xr:uid="{00000000-0005-0000-0000-000056030000}"/>
    <cellStyle name="40% - Accent2 18 2" xfId="856" xr:uid="{00000000-0005-0000-0000-000057030000}"/>
    <cellStyle name="40% - Accent2 19" xfId="857" xr:uid="{00000000-0005-0000-0000-000058030000}"/>
    <cellStyle name="40% - Accent2 2" xfId="858" xr:uid="{00000000-0005-0000-0000-000059030000}"/>
    <cellStyle name="40% - Accent2 2 10" xfId="859" xr:uid="{00000000-0005-0000-0000-00005A030000}"/>
    <cellStyle name="40% - Accent2 2 10 2" xfId="860" xr:uid="{00000000-0005-0000-0000-00005B030000}"/>
    <cellStyle name="40% - Accent2 2 11" xfId="861" xr:uid="{00000000-0005-0000-0000-00005C030000}"/>
    <cellStyle name="40% - Accent2 2 11 2" xfId="862" xr:uid="{00000000-0005-0000-0000-00005D030000}"/>
    <cellStyle name="40% - Accent2 2 12" xfId="863" xr:uid="{00000000-0005-0000-0000-00005E030000}"/>
    <cellStyle name="40% - Accent2 2 12 2" xfId="864" xr:uid="{00000000-0005-0000-0000-00005F030000}"/>
    <cellStyle name="40% - Accent2 2 13" xfId="865" xr:uid="{00000000-0005-0000-0000-000060030000}"/>
    <cellStyle name="40% - Accent2 2 13 2" xfId="866" xr:uid="{00000000-0005-0000-0000-000061030000}"/>
    <cellStyle name="40% - Accent2 2 14" xfId="867" xr:uid="{00000000-0005-0000-0000-000062030000}"/>
    <cellStyle name="40% - Accent2 2 14 2" xfId="868" xr:uid="{00000000-0005-0000-0000-000063030000}"/>
    <cellStyle name="40% - Accent2 2 15" xfId="869" xr:uid="{00000000-0005-0000-0000-000064030000}"/>
    <cellStyle name="40% - Accent2 2 15 2" xfId="870" xr:uid="{00000000-0005-0000-0000-000065030000}"/>
    <cellStyle name="40% - Accent2 2 16" xfId="871" xr:uid="{00000000-0005-0000-0000-000066030000}"/>
    <cellStyle name="40% - Accent2 2 16 2" xfId="872" xr:uid="{00000000-0005-0000-0000-000067030000}"/>
    <cellStyle name="40% - Accent2 2 17" xfId="873" xr:uid="{00000000-0005-0000-0000-000068030000}"/>
    <cellStyle name="40% - Accent2 2 18" xfId="874" xr:uid="{00000000-0005-0000-0000-000069030000}"/>
    <cellStyle name="40% - Accent2 2 2" xfId="875" xr:uid="{00000000-0005-0000-0000-00006A030000}"/>
    <cellStyle name="40% - Accent2 2 2 2" xfId="876" xr:uid="{00000000-0005-0000-0000-00006B030000}"/>
    <cellStyle name="40% - Accent2 2 3" xfId="877" xr:uid="{00000000-0005-0000-0000-00006C030000}"/>
    <cellStyle name="40% - Accent2 2 3 2" xfId="878" xr:uid="{00000000-0005-0000-0000-00006D030000}"/>
    <cellStyle name="40% - Accent2 2 4" xfId="879" xr:uid="{00000000-0005-0000-0000-00006E030000}"/>
    <cellStyle name="40% - Accent2 2 4 2" xfId="880" xr:uid="{00000000-0005-0000-0000-00006F030000}"/>
    <cellStyle name="40% - Accent2 2 5" xfId="881" xr:uid="{00000000-0005-0000-0000-000070030000}"/>
    <cellStyle name="40% - Accent2 2 5 2" xfId="882" xr:uid="{00000000-0005-0000-0000-000071030000}"/>
    <cellStyle name="40% - Accent2 2 6" xfId="883" xr:uid="{00000000-0005-0000-0000-000072030000}"/>
    <cellStyle name="40% - Accent2 2 6 2" xfId="884" xr:uid="{00000000-0005-0000-0000-000073030000}"/>
    <cellStyle name="40% - Accent2 2 7" xfId="885" xr:uid="{00000000-0005-0000-0000-000074030000}"/>
    <cellStyle name="40% - Accent2 2 7 2" xfId="886" xr:uid="{00000000-0005-0000-0000-000075030000}"/>
    <cellStyle name="40% - Accent2 2 8" xfId="887" xr:uid="{00000000-0005-0000-0000-000076030000}"/>
    <cellStyle name="40% - Accent2 2 8 2" xfId="888" xr:uid="{00000000-0005-0000-0000-000077030000}"/>
    <cellStyle name="40% - Accent2 2 9" xfId="889" xr:uid="{00000000-0005-0000-0000-000078030000}"/>
    <cellStyle name="40% - Accent2 2 9 2" xfId="890" xr:uid="{00000000-0005-0000-0000-000079030000}"/>
    <cellStyle name="40% - Accent2 3" xfId="891" xr:uid="{00000000-0005-0000-0000-00007A030000}"/>
    <cellStyle name="40% - Accent2 3 10" xfId="892" xr:uid="{00000000-0005-0000-0000-00007B030000}"/>
    <cellStyle name="40% - Accent2 3 10 2" xfId="893" xr:uid="{00000000-0005-0000-0000-00007C030000}"/>
    <cellStyle name="40% - Accent2 3 11" xfId="894" xr:uid="{00000000-0005-0000-0000-00007D030000}"/>
    <cellStyle name="40% - Accent2 3 11 2" xfId="895" xr:uid="{00000000-0005-0000-0000-00007E030000}"/>
    <cellStyle name="40% - Accent2 3 12" xfId="896" xr:uid="{00000000-0005-0000-0000-00007F030000}"/>
    <cellStyle name="40% - Accent2 3 12 2" xfId="897" xr:uid="{00000000-0005-0000-0000-000080030000}"/>
    <cellStyle name="40% - Accent2 3 13" xfId="898" xr:uid="{00000000-0005-0000-0000-000081030000}"/>
    <cellStyle name="40% - Accent2 3 13 2" xfId="899" xr:uid="{00000000-0005-0000-0000-000082030000}"/>
    <cellStyle name="40% - Accent2 3 14" xfId="900" xr:uid="{00000000-0005-0000-0000-000083030000}"/>
    <cellStyle name="40% - Accent2 3 14 2" xfId="901" xr:uid="{00000000-0005-0000-0000-000084030000}"/>
    <cellStyle name="40% - Accent2 3 15" xfId="902" xr:uid="{00000000-0005-0000-0000-000085030000}"/>
    <cellStyle name="40% - Accent2 3 15 2" xfId="903" xr:uid="{00000000-0005-0000-0000-000086030000}"/>
    <cellStyle name="40% - Accent2 3 16" xfId="904" xr:uid="{00000000-0005-0000-0000-000087030000}"/>
    <cellStyle name="40% - Accent2 3 17" xfId="905" xr:uid="{00000000-0005-0000-0000-000088030000}"/>
    <cellStyle name="40% - Accent2 3 2" xfId="906" xr:uid="{00000000-0005-0000-0000-000089030000}"/>
    <cellStyle name="40% - Accent2 3 2 2" xfId="907" xr:uid="{00000000-0005-0000-0000-00008A030000}"/>
    <cellStyle name="40% - Accent2 3 3" xfId="908" xr:uid="{00000000-0005-0000-0000-00008B030000}"/>
    <cellStyle name="40% - Accent2 3 3 2" xfId="909" xr:uid="{00000000-0005-0000-0000-00008C030000}"/>
    <cellStyle name="40% - Accent2 3 4" xfId="910" xr:uid="{00000000-0005-0000-0000-00008D030000}"/>
    <cellStyle name="40% - Accent2 3 4 2" xfId="911" xr:uid="{00000000-0005-0000-0000-00008E030000}"/>
    <cellStyle name="40% - Accent2 3 5" xfId="912" xr:uid="{00000000-0005-0000-0000-00008F030000}"/>
    <cellStyle name="40% - Accent2 3 5 2" xfId="913" xr:uid="{00000000-0005-0000-0000-000090030000}"/>
    <cellStyle name="40% - Accent2 3 6" xfId="914" xr:uid="{00000000-0005-0000-0000-000091030000}"/>
    <cellStyle name="40% - Accent2 3 6 2" xfId="915" xr:uid="{00000000-0005-0000-0000-000092030000}"/>
    <cellStyle name="40% - Accent2 3 7" xfId="916" xr:uid="{00000000-0005-0000-0000-000093030000}"/>
    <cellStyle name="40% - Accent2 3 7 2" xfId="917" xr:uid="{00000000-0005-0000-0000-000094030000}"/>
    <cellStyle name="40% - Accent2 3 8" xfId="918" xr:uid="{00000000-0005-0000-0000-000095030000}"/>
    <cellStyle name="40% - Accent2 3 8 2" xfId="919" xr:uid="{00000000-0005-0000-0000-000096030000}"/>
    <cellStyle name="40% - Accent2 3 9" xfId="920" xr:uid="{00000000-0005-0000-0000-000097030000}"/>
    <cellStyle name="40% - Accent2 3 9 2" xfId="921" xr:uid="{00000000-0005-0000-0000-000098030000}"/>
    <cellStyle name="40% - Accent2 4" xfId="922" xr:uid="{00000000-0005-0000-0000-000099030000}"/>
    <cellStyle name="40% - Accent2 4 2" xfId="923" xr:uid="{00000000-0005-0000-0000-00009A030000}"/>
    <cellStyle name="40% - Accent2 5" xfId="924" xr:uid="{00000000-0005-0000-0000-00009B030000}"/>
    <cellStyle name="40% - Accent2 5 2" xfId="925" xr:uid="{00000000-0005-0000-0000-00009C030000}"/>
    <cellStyle name="40% - Accent2 6" xfId="926" xr:uid="{00000000-0005-0000-0000-00009D030000}"/>
    <cellStyle name="40% - Accent2 6 2" xfId="927" xr:uid="{00000000-0005-0000-0000-00009E030000}"/>
    <cellStyle name="40% - Accent2 7" xfId="928" xr:uid="{00000000-0005-0000-0000-00009F030000}"/>
    <cellStyle name="40% - Accent2 7 2" xfId="929" xr:uid="{00000000-0005-0000-0000-0000A0030000}"/>
    <cellStyle name="40% - Accent2 8" xfId="930" xr:uid="{00000000-0005-0000-0000-0000A1030000}"/>
    <cellStyle name="40% - Accent2 8 2" xfId="931" xr:uid="{00000000-0005-0000-0000-0000A2030000}"/>
    <cellStyle name="40% - Accent2 9" xfId="932" xr:uid="{00000000-0005-0000-0000-0000A3030000}"/>
    <cellStyle name="40% - Accent2 9 2" xfId="933" xr:uid="{00000000-0005-0000-0000-0000A4030000}"/>
    <cellStyle name="40% - Accent3 10" xfId="934" xr:uid="{00000000-0005-0000-0000-0000A5030000}"/>
    <cellStyle name="40% - Accent3 10 2" xfId="935" xr:uid="{00000000-0005-0000-0000-0000A6030000}"/>
    <cellStyle name="40% - Accent3 11" xfId="936" xr:uid="{00000000-0005-0000-0000-0000A7030000}"/>
    <cellStyle name="40% - Accent3 11 2" xfId="937" xr:uid="{00000000-0005-0000-0000-0000A8030000}"/>
    <cellStyle name="40% - Accent3 12" xfId="938" xr:uid="{00000000-0005-0000-0000-0000A9030000}"/>
    <cellStyle name="40% - Accent3 12 2" xfId="939" xr:uid="{00000000-0005-0000-0000-0000AA030000}"/>
    <cellStyle name="40% - Accent3 13" xfId="940" xr:uid="{00000000-0005-0000-0000-0000AB030000}"/>
    <cellStyle name="40% - Accent3 13 2" xfId="941" xr:uid="{00000000-0005-0000-0000-0000AC030000}"/>
    <cellStyle name="40% - Accent3 14" xfId="942" xr:uid="{00000000-0005-0000-0000-0000AD030000}"/>
    <cellStyle name="40% - Accent3 14 2" xfId="943" xr:uid="{00000000-0005-0000-0000-0000AE030000}"/>
    <cellStyle name="40% - Accent3 15" xfId="944" xr:uid="{00000000-0005-0000-0000-0000AF030000}"/>
    <cellStyle name="40% - Accent3 15 2" xfId="945" xr:uid="{00000000-0005-0000-0000-0000B0030000}"/>
    <cellStyle name="40% - Accent3 16" xfId="946" xr:uid="{00000000-0005-0000-0000-0000B1030000}"/>
    <cellStyle name="40% - Accent3 16 2" xfId="947" xr:uid="{00000000-0005-0000-0000-0000B2030000}"/>
    <cellStyle name="40% - Accent3 17" xfId="948" xr:uid="{00000000-0005-0000-0000-0000B3030000}"/>
    <cellStyle name="40% - Accent3 17 2" xfId="949" xr:uid="{00000000-0005-0000-0000-0000B4030000}"/>
    <cellStyle name="40% - Accent3 18" xfId="950" xr:uid="{00000000-0005-0000-0000-0000B5030000}"/>
    <cellStyle name="40% - Accent3 18 2" xfId="951" xr:uid="{00000000-0005-0000-0000-0000B6030000}"/>
    <cellStyle name="40% - Accent3 19" xfId="952" xr:uid="{00000000-0005-0000-0000-0000B7030000}"/>
    <cellStyle name="40% - Accent3 2" xfId="953" xr:uid="{00000000-0005-0000-0000-0000B8030000}"/>
    <cellStyle name="40% - Accent3 2 10" xfId="954" xr:uid="{00000000-0005-0000-0000-0000B9030000}"/>
    <cellStyle name="40% - Accent3 2 10 2" xfId="955" xr:uid="{00000000-0005-0000-0000-0000BA030000}"/>
    <cellStyle name="40% - Accent3 2 11" xfId="956" xr:uid="{00000000-0005-0000-0000-0000BB030000}"/>
    <cellStyle name="40% - Accent3 2 11 2" xfId="957" xr:uid="{00000000-0005-0000-0000-0000BC030000}"/>
    <cellStyle name="40% - Accent3 2 12" xfId="958" xr:uid="{00000000-0005-0000-0000-0000BD030000}"/>
    <cellStyle name="40% - Accent3 2 12 2" xfId="959" xr:uid="{00000000-0005-0000-0000-0000BE030000}"/>
    <cellStyle name="40% - Accent3 2 13" xfId="960" xr:uid="{00000000-0005-0000-0000-0000BF030000}"/>
    <cellStyle name="40% - Accent3 2 13 2" xfId="961" xr:uid="{00000000-0005-0000-0000-0000C0030000}"/>
    <cellStyle name="40% - Accent3 2 14" xfId="962" xr:uid="{00000000-0005-0000-0000-0000C1030000}"/>
    <cellStyle name="40% - Accent3 2 14 2" xfId="963" xr:uid="{00000000-0005-0000-0000-0000C2030000}"/>
    <cellStyle name="40% - Accent3 2 15" xfId="964" xr:uid="{00000000-0005-0000-0000-0000C3030000}"/>
    <cellStyle name="40% - Accent3 2 15 2" xfId="965" xr:uid="{00000000-0005-0000-0000-0000C4030000}"/>
    <cellStyle name="40% - Accent3 2 16" xfId="966" xr:uid="{00000000-0005-0000-0000-0000C5030000}"/>
    <cellStyle name="40% - Accent3 2 16 2" xfId="967" xr:uid="{00000000-0005-0000-0000-0000C6030000}"/>
    <cellStyle name="40% - Accent3 2 17" xfId="968" xr:uid="{00000000-0005-0000-0000-0000C7030000}"/>
    <cellStyle name="40% - Accent3 2 18" xfId="969" xr:uid="{00000000-0005-0000-0000-0000C8030000}"/>
    <cellStyle name="40% - Accent3 2 2" xfId="970" xr:uid="{00000000-0005-0000-0000-0000C9030000}"/>
    <cellStyle name="40% - Accent3 2 2 2" xfId="971" xr:uid="{00000000-0005-0000-0000-0000CA030000}"/>
    <cellStyle name="40% - Accent3 2 3" xfId="972" xr:uid="{00000000-0005-0000-0000-0000CB030000}"/>
    <cellStyle name="40% - Accent3 2 3 2" xfId="973" xr:uid="{00000000-0005-0000-0000-0000CC030000}"/>
    <cellStyle name="40% - Accent3 2 4" xfId="974" xr:uid="{00000000-0005-0000-0000-0000CD030000}"/>
    <cellStyle name="40% - Accent3 2 4 2" xfId="975" xr:uid="{00000000-0005-0000-0000-0000CE030000}"/>
    <cellStyle name="40% - Accent3 2 5" xfId="976" xr:uid="{00000000-0005-0000-0000-0000CF030000}"/>
    <cellStyle name="40% - Accent3 2 5 2" xfId="977" xr:uid="{00000000-0005-0000-0000-0000D0030000}"/>
    <cellStyle name="40% - Accent3 2 6" xfId="978" xr:uid="{00000000-0005-0000-0000-0000D1030000}"/>
    <cellStyle name="40% - Accent3 2 6 2" xfId="979" xr:uid="{00000000-0005-0000-0000-0000D2030000}"/>
    <cellStyle name="40% - Accent3 2 7" xfId="980" xr:uid="{00000000-0005-0000-0000-0000D3030000}"/>
    <cellStyle name="40% - Accent3 2 7 2" xfId="981" xr:uid="{00000000-0005-0000-0000-0000D4030000}"/>
    <cellStyle name="40% - Accent3 2 8" xfId="982" xr:uid="{00000000-0005-0000-0000-0000D5030000}"/>
    <cellStyle name="40% - Accent3 2 8 2" xfId="983" xr:uid="{00000000-0005-0000-0000-0000D6030000}"/>
    <cellStyle name="40% - Accent3 2 9" xfId="984" xr:uid="{00000000-0005-0000-0000-0000D7030000}"/>
    <cellStyle name="40% - Accent3 2 9 2" xfId="985" xr:uid="{00000000-0005-0000-0000-0000D8030000}"/>
    <cellStyle name="40% - Accent3 3" xfId="986" xr:uid="{00000000-0005-0000-0000-0000D9030000}"/>
    <cellStyle name="40% - Accent3 3 10" xfId="987" xr:uid="{00000000-0005-0000-0000-0000DA030000}"/>
    <cellStyle name="40% - Accent3 3 10 2" xfId="988" xr:uid="{00000000-0005-0000-0000-0000DB030000}"/>
    <cellStyle name="40% - Accent3 3 11" xfId="989" xr:uid="{00000000-0005-0000-0000-0000DC030000}"/>
    <cellStyle name="40% - Accent3 3 11 2" xfId="990" xr:uid="{00000000-0005-0000-0000-0000DD030000}"/>
    <cellStyle name="40% - Accent3 3 12" xfId="991" xr:uid="{00000000-0005-0000-0000-0000DE030000}"/>
    <cellStyle name="40% - Accent3 3 12 2" xfId="992" xr:uid="{00000000-0005-0000-0000-0000DF030000}"/>
    <cellStyle name="40% - Accent3 3 13" xfId="993" xr:uid="{00000000-0005-0000-0000-0000E0030000}"/>
    <cellStyle name="40% - Accent3 3 13 2" xfId="994" xr:uid="{00000000-0005-0000-0000-0000E1030000}"/>
    <cellStyle name="40% - Accent3 3 14" xfId="995" xr:uid="{00000000-0005-0000-0000-0000E2030000}"/>
    <cellStyle name="40% - Accent3 3 14 2" xfId="996" xr:uid="{00000000-0005-0000-0000-0000E3030000}"/>
    <cellStyle name="40% - Accent3 3 15" xfId="997" xr:uid="{00000000-0005-0000-0000-0000E4030000}"/>
    <cellStyle name="40% - Accent3 3 15 2" xfId="998" xr:uid="{00000000-0005-0000-0000-0000E5030000}"/>
    <cellStyle name="40% - Accent3 3 16" xfId="999" xr:uid="{00000000-0005-0000-0000-0000E6030000}"/>
    <cellStyle name="40% - Accent3 3 17" xfId="1000" xr:uid="{00000000-0005-0000-0000-0000E7030000}"/>
    <cellStyle name="40% - Accent3 3 2" xfId="1001" xr:uid="{00000000-0005-0000-0000-0000E8030000}"/>
    <cellStyle name="40% - Accent3 3 2 2" xfId="1002" xr:uid="{00000000-0005-0000-0000-0000E9030000}"/>
    <cellStyle name="40% - Accent3 3 3" xfId="1003" xr:uid="{00000000-0005-0000-0000-0000EA030000}"/>
    <cellStyle name="40% - Accent3 3 3 2" xfId="1004" xr:uid="{00000000-0005-0000-0000-0000EB030000}"/>
    <cellStyle name="40% - Accent3 3 4" xfId="1005" xr:uid="{00000000-0005-0000-0000-0000EC030000}"/>
    <cellStyle name="40% - Accent3 3 4 2" xfId="1006" xr:uid="{00000000-0005-0000-0000-0000ED030000}"/>
    <cellStyle name="40% - Accent3 3 5" xfId="1007" xr:uid="{00000000-0005-0000-0000-0000EE030000}"/>
    <cellStyle name="40% - Accent3 3 5 2" xfId="1008" xr:uid="{00000000-0005-0000-0000-0000EF030000}"/>
    <cellStyle name="40% - Accent3 3 6" xfId="1009" xr:uid="{00000000-0005-0000-0000-0000F0030000}"/>
    <cellStyle name="40% - Accent3 3 6 2" xfId="1010" xr:uid="{00000000-0005-0000-0000-0000F1030000}"/>
    <cellStyle name="40% - Accent3 3 7" xfId="1011" xr:uid="{00000000-0005-0000-0000-0000F2030000}"/>
    <cellStyle name="40% - Accent3 3 7 2" xfId="1012" xr:uid="{00000000-0005-0000-0000-0000F3030000}"/>
    <cellStyle name="40% - Accent3 3 8" xfId="1013" xr:uid="{00000000-0005-0000-0000-0000F4030000}"/>
    <cellStyle name="40% - Accent3 3 8 2" xfId="1014" xr:uid="{00000000-0005-0000-0000-0000F5030000}"/>
    <cellStyle name="40% - Accent3 3 9" xfId="1015" xr:uid="{00000000-0005-0000-0000-0000F6030000}"/>
    <cellStyle name="40% - Accent3 3 9 2" xfId="1016" xr:uid="{00000000-0005-0000-0000-0000F7030000}"/>
    <cellStyle name="40% - Accent3 4" xfId="1017" xr:uid="{00000000-0005-0000-0000-0000F8030000}"/>
    <cellStyle name="40% - Accent3 4 2" xfId="1018" xr:uid="{00000000-0005-0000-0000-0000F9030000}"/>
    <cellStyle name="40% - Accent3 5" xfId="1019" xr:uid="{00000000-0005-0000-0000-0000FA030000}"/>
    <cellStyle name="40% - Accent3 5 2" xfId="1020" xr:uid="{00000000-0005-0000-0000-0000FB030000}"/>
    <cellStyle name="40% - Accent3 6" xfId="1021" xr:uid="{00000000-0005-0000-0000-0000FC030000}"/>
    <cellStyle name="40% - Accent3 6 2" xfId="1022" xr:uid="{00000000-0005-0000-0000-0000FD030000}"/>
    <cellStyle name="40% - Accent3 7" xfId="1023" xr:uid="{00000000-0005-0000-0000-0000FE030000}"/>
    <cellStyle name="40% - Accent3 7 2" xfId="1024" xr:uid="{00000000-0005-0000-0000-0000FF030000}"/>
    <cellStyle name="40% - Accent3 8" xfId="1025" xr:uid="{00000000-0005-0000-0000-000000040000}"/>
    <cellStyle name="40% - Accent3 8 2" xfId="1026" xr:uid="{00000000-0005-0000-0000-000001040000}"/>
    <cellStyle name="40% - Accent3 9" xfId="1027" xr:uid="{00000000-0005-0000-0000-000002040000}"/>
    <cellStyle name="40% - Accent3 9 2" xfId="1028" xr:uid="{00000000-0005-0000-0000-000003040000}"/>
    <cellStyle name="40% - Accent4 10" xfId="1029" xr:uid="{00000000-0005-0000-0000-000004040000}"/>
    <cellStyle name="40% - Accent4 10 2" xfId="1030" xr:uid="{00000000-0005-0000-0000-000005040000}"/>
    <cellStyle name="40% - Accent4 11" xfId="1031" xr:uid="{00000000-0005-0000-0000-000006040000}"/>
    <cellStyle name="40% - Accent4 11 2" xfId="1032" xr:uid="{00000000-0005-0000-0000-000007040000}"/>
    <cellStyle name="40% - Accent4 12" xfId="1033" xr:uid="{00000000-0005-0000-0000-000008040000}"/>
    <cellStyle name="40% - Accent4 12 2" xfId="1034" xr:uid="{00000000-0005-0000-0000-000009040000}"/>
    <cellStyle name="40% - Accent4 13" xfId="1035" xr:uid="{00000000-0005-0000-0000-00000A040000}"/>
    <cellStyle name="40% - Accent4 13 2" xfId="1036" xr:uid="{00000000-0005-0000-0000-00000B040000}"/>
    <cellStyle name="40% - Accent4 14" xfId="1037" xr:uid="{00000000-0005-0000-0000-00000C040000}"/>
    <cellStyle name="40% - Accent4 14 2" xfId="1038" xr:uid="{00000000-0005-0000-0000-00000D040000}"/>
    <cellStyle name="40% - Accent4 15" xfId="1039" xr:uid="{00000000-0005-0000-0000-00000E040000}"/>
    <cellStyle name="40% - Accent4 15 2" xfId="1040" xr:uid="{00000000-0005-0000-0000-00000F040000}"/>
    <cellStyle name="40% - Accent4 16" xfId="1041" xr:uid="{00000000-0005-0000-0000-000010040000}"/>
    <cellStyle name="40% - Accent4 16 2" xfId="1042" xr:uid="{00000000-0005-0000-0000-000011040000}"/>
    <cellStyle name="40% - Accent4 17" xfId="1043" xr:uid="{00000000-0005-0000-0000-000012040000}"/>
    <cellStyle name="40% - Accent4 17 2" xfId="1044" xr:uid="{00000000-0005-0000-0000-000013040000}"/>
    <cellStyle name="40% - Accent4 18" xfId="1045" xr:uid="{00000000-0005-0000-0000-000014040000}"/>
    <cellStyle name="40% - Accent4 18 2" xfId="1046" xr:uid="{00000000-0005-0000-0000-000015040000}"/>
    <cellStyle name="40% - Accent4 19" xfId="1047" xr:uid="{00000000-0005-0000-0000-000016040000}"/>
    <cellStyle name="40% - Accent4 2" xfId="1048" xr:uid="{00000000-0005-0000-0000-000017040000}"/>
    <cellStyle name="40% - Accent4 2 10" xfId="1049" xr:uid="{00000000-0005-0000-0000-000018040000}"/>
    <cellStyle name="40% - Accent4 2 10 2" xfId="1050" xr:uid="{00000000-0005-0000-0000-000019040000}"/>
    <cellStyle name="40% - Accent4 2 11" xfId="1051" xr:uid="{00000000-0005-0000-0000-00001A040000}"/>
    <cellStyle name="40% - Accent4 2 11 2" xfId="1052" xr:uid="{00000000-0005-0000-0000-00001B040000}"/>
    <cellStyle name="40% - Accent4 2 12" xfId="1053" xr:uid="{00000000-0005-0000-0000-00001C040000}"/>
    <cellStyle name="40% - Accent4 2 12 2" xfId="1054" xr:uid="{00000000-0005-0000-0000-00001D040000}"/>
    <cellStyle name="40% - Accent4 2 13" xfId="1055" xr:uid="{00000000-0005-0000-0000-00001E040000}"/>
    <cellStyle name="40% - Accent4 2 13 2" xfId="1056" xr:uid="{00000000-0005-0000-0000-00001F040000}"/>
    <cellStyle name="40% - Accent4 2 14" xfId="1057" xr:uid="{00000000-0005-0000-0000-000020040000}"/>
    <cellStyle name="40% - Accent4 2 14 2" xfId="1058" xr:uid="{00000000-0005-0000-0000-000021040000}"/>
    <cellStyle name="40% - Accent4 2 15" xfId="1059" xr:uid="{00000000-0005-0000-0000-000022040000}"/>
    <cellStyle name="40% - Accent4 2 15 2" xfId="1060" xr:uid="{00000000-0005-0000-0000-000023040000}"/>
    <cellStyle name="40% - Accent4 2 16" xfId="1061" xr:uid="{00000000-0005-0000-0000-000024040000}"/>
    <cellStyle name="40% - Accent4 2 16 2" xfId="1062" xr:uid="{00000000-0005-0000-0000-000025040000}"/>
    <cellStyle name="40% - Accent4 2 17" xfId="1063" xr:uid="{00000000-0005-0000-0000-000026040000}"/>
    <cellStyle name="40% - Accent4 2 18" xfId="1064" xr:uid="{00000000-0005-0000-0000-000027040000}"/>
    <cellStyle name="40% - Accent4 2 2" xfId="1065" xr:uid="{00000000-0005-0000-0000-000028040000}"/>
    <cellStyle name="40% - Accent4 2 2 2" xfId="1066" xr:uid="{00000000-0005-0000-0000-000029040000}"/>
    <cellStyle name="40% - Accent4 2 3" xfId="1067" xr:uid="{00000000-0005-0000-0000-00002A040000}"/>
    <cellStyle name="40% - Accent4 2 3 2" xfId="1068" xr:uid="{00000000-0005-0000-0000-00002B040000}"/>
    <cellStyle name="40% - Accent4 2 4" xfId="1069" xr:uid="{00000000-0005-0000-0000-00002C040000}"/>
    <cellStyle name="40% - Accent4 2 4 2" xfId="1070" xr:uid="{00000000-0005-0000-0000-00002D040000}"/>
    <cellStyle name="40% - Accent4 2 5" xfId="1071" xr:uid="{00000000-0005-0000-0000-00002E040000}"/>
    <cellStyle name="40% - Accent4 2 5 2" xfId="1072" xr:uid="{00000000-0005-0000-0000-00002F040000}"/>
    <cellStyle name="40% - Accent4 2 6" xfId="1073" xr:uid="{00000000-0005-0000-0000-000030040000}"/>
    <cellStyle name="40% - Accent4 2 6 2" xfId="1074" xr:uid="{00000000-0005-0000-0000-000031040000}"/>
    <cellStyle name="40% - Accent4 2 7" xfId="1075" xr:uid="{00000000-0005-0000-0000-000032040000}"/>
    <cellStyle name="40% - Accent4 2 7 2" xfId="1076" xr:uid="{00000000-0005-0000-0000-000033040000}"/>
    <cellStyle name="40% - Accent4 2 8" xfId="1077" xr:uid="{00000000-0005-0000-0000-000034040000}"/>
    <cellStyle name="40% - Accent4 2 8 2" xfId="1078" xr:uid="{00000000-0005-0000-0000-000035040000}"/>
    <cellStyle name="40% - Accent4 2 9" xfId="1079" xr:uid="{00000000-0005-0000-0000-000036040000}"/>
    <cellStyle name="40% - Accent4 2 9 2" xfId="1080" xr:uid="{00000000-0005-0000-0000-000037040000}"/>
    <cellStyle name="40% - Accent4 3" xfId="1081" xr:uid="{00000000-0005-0000-0000-000038040000}"/>
    <cellStyle name="40% - Accent4 3 10" xfId="1082" xr:uid="{00000000-0005-0000-0000-000039040000}"/>
    <cellStyle name="40% - Accent4 3 10 2" xfId="1083" xr:uid="{00000000-0005-0000-0000-00003A040000}"/>
    <cellStyle name="40% - Accent4 3 11" xfId="1084" xr:uid="{00000000-0005-0000-0000-00003B040000}"/>
    <cellStyle name="40% - Accent4 3 11 2" xfId="1085" xr:uid="{00000000-0005-0000-0000-00003C040000}"/>
    <cellStyle name="40% - Accent4 3 12" xfId="1086" xr:uid="{00000000-0005-0000-0000-00003D040000}"/>
    <cellStyle name="40% - Accent4 3 12 2" xfId="1087" xr:uid="{00000000-0005-0000-0000-00003E040000}"/>
    <cellStyle name="40% - Accent4 3 13" xfId="1088" xr:uid="{00000000-0005-0000-0000-00003F040000}"/>
    <cellStyle name="40% - Accent4 3 13 2" xfId="1089" xr:uid="{00000000-0005-0000-0000-000040040000}"/>
    <cellStyle name="40% - Accent4 3 14" xfId="1090" xr:uid="{00000000-0005-0000-0000-000041040000}"/>
    <cellStyle name="40% - Accent4 3 14 2" xfId="1091" xr:uid="{00000000-0005-0000-0000-000042040000}"/>
    <cellStyle name="40% - Accent4 3 15" xfId="1092" xr:uid="{00000000-0005-0000-0000-000043040000}"/>
    <cellStyle name="40% - Accent4 3 15 2" xfId="1093" xr:uid="{00000000-0005-0000-0000-000044040000}"/>
    <cellStyle name="40% - Accent4 3 16" xfId="1094" xr:uid="{00000000-0005-0000-0000-000045040000}"/>
    <cellStyle name="40% - Accent4 3 17" xfId="1095" xr:uid="{00000000-0005-0000-0000-000046040000}"/>
    <cellStyle name="40% - Accent4 3 2" xfId="1096" xr:uid="{00000000-0005-0000-0000-000047040000}"/>
    <cellStyle name="40% - Accent4 3 2 2" xfId="1097" xr:uid="{00000000-0005-0000-0000-000048040000}"/>
    <cellStyle name="40% - Accent4 3 3" xfId="1098" xr:uid="{00000000-0005-0000-0000-000049040000}"/>
    <cellStyle name="40% - Accent4 3 3 2" xfId="1099" xr:uid="{00000000-0005-0000-0000-00004A040000}"/>
    <cellStyle name="40% - Accent4 3 4" xfId="1100" xr:uid="{00000000-0005-0000-0000-00004B040000}"/>
    <cellStyle name="40% - Accent4 3 4 2" xfId="1101" xr:uid="{00000000-0005-0000-0000-00004C040000}"/>
    <cellStyle name="40% - Accent4 3 5" xfId="1102" xr:uid="{00000000-0005-0000-0000-00004D040000}"/>
    <cellStyle name="40% - Accent4 3 5 2" xfId="1103" xr:uid="{00000000-0005-0000-0000-00004E040000}"/>
    <cellStyle name="40% - Accent4 3 6" xfId="1104" xr:uid="{00000000-0005-0000-0000-00004F040000}"/>
    <cellStyle name="40% - Accent4 3 6 2" xfId="1105" xr:uid="{00000000-0005-0000-0000-000050040000}"/>
    <cellStyle name="40% - Accent4 3 7" xfId="1106" xr:uid="{00000000-0005-0000-0000-000051040000}"/>
    <cellStyle name="40% - Accent4 3 7 2" xfId="1107" xr:uid="{00000000-0005-0000-0000-000052040000}"/>
    <cellStyle name="40% - Accent4 3 8" xfId="1108" xr:uid="{00000000-0005-0000-0000-000053040000}"/>
    <cellStyle name="40% - Accent4 3 8 2" xfId="1109" xr:uid="{00000000-0005-0000-0000-000054040000}"/>
    <cellStyle name="40% - Accent4 3 9" xfId="1110" xr:uid="{00000000-0005-0000-0000-000055040000}"/>
    <cellStyle name="40% - Accent4 3 9 2" xfId="1111" xr:uid="{00000000-0005-0000-0000-000056040000}"/>
    <cellStyle name="40% - Accent4 4" xfId="1112" xr:uid="{00000000-0005-0000-0000-000057040000}"/>
    <cellStyle name="40% - Accent4 4 2" xfId="1113" xr:uid="{00000000-0005-0000-0000-000058040000}"/>
    <cellStyle name="40% - Accent4 5" xfId="1114" xr:uid="{00000000-0005-0000-0000-000059040000}"/>
    <cellStyle name="40% - Accent4 5 2" xfId="1115" xr:uid="{00000000-0005-0000-0000-00005A040000}"/>
    <cellStyle name="40% - Accent4 6" xfId="1116" xr:uid="{00000000-0005-0000-0000-00005B040000}"/>
    <cellStyle name="40% - Accent4 6 2" xfId="1117" xr:uid="{00000000-0005-0000-0000-00005C040000}"/>
    <cellStyle name="40% - Accent4 7" xfId="1118" xr:uid="{00000000-0005-0000-0000-00005D040000}"/>
    <cellStyle name="40% - Accent4 7 2" xfId="1119" xr:uid="{00000000-0005-0000-0000-00005E040000}"/>
    <cellStyle name="40% - Accent4 8" xfId="1120" xr:uid="{00000000-0005-0000-0000-00005F040000}"/>
    <cellStyle name="40% - Accent4 8 2" xfId="1121" xr:uid="{00000000-0005-0000-0000-000060040000}"/>
    <cellStyle name="40% - Accent4 9" xfId="1122" xr:uid="{00000000-0005-0000-0000-000061040000}"/>
    <cellStyle name="40% - Accent4 9 2" xfId="1123" xr:uid="{00000000-0005-0000-0000-000062040000}"/>
    <cellStyle name="40% - Accent5 10" xfId="1124" xr:uid="{00000000-0005-0000-0000-000063040000}"/>
    <cellStyle name="40% - Accent5 10 2" xfId="1125" xr:uid="{00000000-0005-0000-0000-000064040000}"/>
    <cellStyle name="40% - Accent5 11" xfId="1126" xr:uid="{00000000-0005-0000-0000-000065040000}"/>
    <cellStyle name="40% - Accent5 11 2" xfId="1127" xr:uid="{00000000-0005-0000-0000-000066040000}"/>
    <cellStyle name="40% - Accent5 12" xfId="1128" xr:uid="{00000000-0005-0000-0000-000067040000}"/>
    <cellStyle name="40% - Accent5 12 2" xfId="1129" xr:uid="{00000000-0005-0000-0000-000068040000}"/>
    <cellStyle name="40% - Accent5 13" xfId="1130" xr:uid="{00000000-0005-0000-0000-000069040000}"/>
    <cellStyle name="40% - Accent5 13 2" xfId="1131" xr:uid="{00000000-0005-0000-0000-00006A040000}"/>
    <cellStyle name="40% - Accent5 14" xfId="1132" xr:uid="{00000000-0005-0000-0000-00006B040000}"/>
    <cellStyle name="40% - Accent5 14 2" xfId="1133" xr:uid="{00000000-0005-0000-0000-00006C040000}"/>
    <cellStyle name="40% - Accent5 15" xfId="1134" xr:uid="{00000000-0005-0000-0000-00006D040000}"/>
    <cellStyle name="40% - Accent5 15 2" xfId="1135" xr:uid="{00000000-0005-0000-0000-00006E040000}"/>
    <cellStyle name="40% - Accent5 16" xfId="1136" xr:uid="{00000000-0005-0000-0000-00006F040000}"/>
    <cellStyle name="40% - Accent5 16 2" xfId="1137" xr:uid="{00000000-0005-0000-0000-000070040000}"/>
    <cellStyle name="40% - Accent5 17" xfId="1138" xr:uid="{00000000-0005-0000-0000-000071040000}"/>
    <cellStyle name="40% - Accent5 17 2" xfId="1139" xr:uid="{00000000-0005-0000-0000-000072040000}"/>
    <cellStyle name="40% - Accent5 18" xfId="1140" xr:uid="{00000000-0005-0000-0000-000073040000}"/>
    <cellStyle name="40% - Accent5 18 2" xfId="1141" xr:uid="{00000000-0005-0000-0000-000074040000}"/>
    <cellStyle name="40% - Accent5 19" xfId="1142" xr:uid="{00000000-0005-0000-0000-000075040000}"/>
    <cellStyle name="40% - Accent5 2" xfId="1143" xr:uid="{00000000-0005-0000-0000-000076040000}"/>
    <cellStyle name="40% - Accent5 2 10" xfId="1144" xr:uid="{00000000-0005-0000-0000-000077040000}"/>
    <cellStyle name="40% - Accent5 2 10 2" xfId="1145" xr:uid="{00000000-0005-0000-0000-000078040000}"/>
    <cellStyle name="40% - Accent5 2 11" xfId="1146" xr:uid="{00000000-0005-0000-0000-000079040000}"/>
    <cellStyle name="40% - Accent5 2 11 2" xfId="1147" xr:uid="{00000000-0005-0000-0000-00007A040000}"/>
    <cellStyle name="40% - Accent5 2 12" xfId="1148" xr:uid="{00000000-0005-0000-0000-00007B040000}"/>
    <cellStyle name="40% - Accent5 2 12 2" xfId="1149" xr:uid="{00000000-0005-0000-0000-00007C040000}"/>
    <cellStyle name="40% - Accent5 2 13" xfId="1150" xr:uid="{00000000-0005-0000-0000-00007D040000}"/>
    <cellStyle name="40% - Accent5 2 13 2" xfId="1151" xr:uid="{00000000-0005-0000-0000-00007E040000}"/>
    <cellStyle name="40% - Accent5 2 14" xfId="1152" xr:uid="{00000000-0005-0000-0000-00007F040000}"/>
    <cellStyle name="40% - Accent5 2 14 2" xfId="1153" xr:uid="{00000000-0005-0000-0000-000080040000}"/>
    <cellStyle name="40% - Accent5 2 15" xfId="1154" xr:uid="{00000000-0005-0000-0000-000081040000}"/>
    <cellStyle name="40% - Accent5 2 15 2" xfId="1155" xr:uid="{00000000-0005-0000-0000-000082040000}"/>
    <cellStyle name="40% - Accent5 2 16" xfId="1156" xr:uid="{00000000-0005-0000-0000-000083040000}"/>
    <cellStyle name="40% - Accent5 2 16 2" xfId="1157" xr:uid="{00000000-0005-0000-0000-000084040000}"/>
    <cellStyle name="40% - Accent5 2 17" xfId="1158" xr:uid="{00000000-0005-0000-0000-000085040000}"/>
    <cellStyle name="40% - Accent5 2 18" xfId="1159" xr:uid="{00000000-0005-0000-0000-000086040000}"/>
    <cellStyle name="40% - Accent5 2 2" xfId="1160" xr:uid="{00000000-0005-0000-0000-000087040000}"/>
    <cellStyle name="40% - Accent5 2 2 2" xfId="1161" xr:uid="{00000000-0005-0000-0000-000088040000}"/>
    <cellStyle name="40% - Accent5 2 3" xfId="1162" xr:uid="{00000000-0005-0000-0000-000089040000}"/>
    <cellStyle name="40% - Accent5 2 3 2" xfId="1163" xr:uid="{00000000-0005-0000-0000-00008A040000}"/>
    <cellStyle name="40% - Accent5 2 4" xfId="1164" xr:uid="{00000000-0005-0000-0000-00008B040000}"/>
    <cellStyle name="40% - Accent5 2 4 2" xfId="1165" xr:uid="{00000000-0005-0000-0000-00008C040000}"/>
    <cellStyle name="40% - Accent5 2 5" xfId="1166" xr:uid="{00000000-0005-0000-0000-00008D040000}"/>
    <cellStyle name="40% - Accent5 2 5 2" xfId="1167" xr:uid="{00000000-0005-0000-0000-00008E040000}"/>
    <cellStyle name="40% - Accent5 2 6" xfId="1168" xr:uid="{00000000-0005-0000-0000-00008F040000}"/>
    <cellStyle name="40% - Accent5 2 6 2" xfId="1169" xr:uid="{00000000-0005-0000-0000-000090040000}"/>
    <cellStyle name="40% - Accent5 2 7" xfId="1170" xr:uid="{00000000-0005-0000-0000-000091040000}"/>
    <cellStyle name="40% - Accent5 2 7 2" xfId="1171" xr:uid="{00000000-0005-0000-0000-000092040000}"/>
    <cellStyle name="40% - Accent5 2 8" xfId="1172" xr:uid="{00000000-0005-0000-0000-000093040000}"/>
    <cellStyle name="40% - Accent5 2 8 2" xfId="1173" xr:uid="{00000000-0005-0000-0000-000094040000}"/>
    <cellStyle name="40% - Accent5 2 9" xfId="1174" xr:uid="{00000000-0005-0000-0000-000095040000}"/>
    <cellStyle name="40% - Accent5 2 9 2" xfId="1175" xr:uid="{00000000-0005-0000-0000-000096040000}"/>
    <cellStyle name="40% - Accent5 3" xfId="1176" xr:uid="{00000000-0005-0000-0000-000097040000}"/>
    <cellStyle name="40% - Accent5 3 10" xfId="1177" xr:uid="{00000000-0005-0000-0000-000098040000}"/>
    <cellStyle name="40% - Accent5 3 10 2" xfId="1178" xr:uid="{00000000-0005-0000-0000-000099040000}"/>
    <cellStyle name="40% - Accent5 3 11" xfId="1179" xr:uid="{00000000-0005-0000-0000-00009A040000}"/>
    <cellStyle name="40% - Accent5 3 11 2" xfId="1180" xr:uid="{00000000-0005-0000-0000-00009B040000}"/>
    <cellStyle name="40% - Accent5 3 12" xfId="1181" xr:uid="{00000000-0005-0000-0000-00009C040000}"/>
    <cellStyle name="40% - Accent5 3 12 2" xfId="1182" xr:uid="{00000000-0005-0000-0000-00009D040000}"/>
    <cellStyle name="40% - Accent5 3 13" xfId="1183" xr:uid="{00000000-0005-0000-0000-00009E040000}"/>
    <cellStyle name="40% - Accent5 3 13 2" xfId="1184" xr:uid="{00000000-0005-0000-0000-00009F040000}"/>
    <cellStyle name="40% - Accent5 3 14" xfId="1185" xr:uid="{00000000-0005-0000-0000-0000A0040000}"/>
    <cellStyle name="40% - Accent5 3 14 2" xfId="1186" xr:uid="{00000000-0005-0000-0000-0000A1040000}"/>
    <cellStyle name="40% - Accent5 3 15" xfId="1187" xr:uid="{00000000-0005-0000-0000-0000A2040000}"/>
    <cellStyle name="40% - Accent5 3 15 2" xfId="1188" xr:uid="{00000000-0005-0000-0000-0000A3040000}"/>
    <cellStyle name="40% - Accent5 3 16" xfId="1189" xr:uid="{00000000-0005-0000-0000-0000A4040000}"/>
    <cellStyle name="40% - Accent5 3 17" xfId="1190" xr:uid="{00000000-0005-0000-0000-0000A5040000}"/>
    <cellStyle name="40% - Accent5 3 2" xfId="1191" xr:uid="{00000000-0005-0000-0000-0000A6040000}"/>
    <cellStyle name="40% - Accent5 3 2 2" xfId="1192" xr:uid="{00000000-0005-0000-0000-0000A7040000}"/>
    <cellStyle name="40% - Accent5 3 3" xfId="1193" xr:uid="{00000000-0005-0000-0000-0000A8040000}"/>
    <cellStyle name="40% - Accent5 3 3 2" xfId="1194" xr:uid="{00000000-0005-0000-0000-0000A9040000}"/>
    <cellStyle name="40% - Accent5 3 4" xfId="1195" xr:uid="{00000000-0005-0000-0000-0000AA040000}"/>
    <cellStyle name="40% - Accent5 3 4 2" xfId="1196" xr:uid="{00000000-0005-0000-0000-0000AB040000}"/>
    <cellStyle name="40% - Accent5 3 5" xfId="1197" xr:uid="{00000000-0005-0000-0000-0000AC040000}"/>
    <cellStyle name="40% - Accent5 3 5 2" xfId="1198" xr:uid="{00000000-0005-0000-0000-0000AD040000}"/>
    <cellStyle name="40% - Accent5 3 6" xfId="1199" xr:uid="{00000000-0005-0000-0000-0000AE040000}"/>
    <cellStyle name="40% - Accent5 3 6 2" xfId="1200" xr:uid="{00000000-0005-0000-0000-0000AF040000}"/>
    <cellStyle name="40% - Accent5 3 7" xfId="1201" xr:uid="{00000000-0005-0000-0000-0000B0040000}"/>
    <cellStyle name="40% - Accent5 3 7 2" xfId="1202" xr:uid="{00000000-0005-0000-0000-0000B1040000}"/>
    <cellStyle name="40% - Accent5 3 8" xfId="1203" xr:uid="{00000000-0005-0000-0000-0000B2040000}"/>
    <cellStyle name="40% - Accent5 3 8 2" xfId="1204" xr:uid="{00000000-0005-0000-0000-0000B3040000}"/>
    <cellStyle name="40% - Accent5 3 9" xfId="1205" xr:uid="{00000000-0005-0000-0000-0000B4040000}"/>
    <cellStyle name="40% - Accent5 3 9 2" xfId="1206" xr:uid="{00000000-0005-0000-0000-0000B5040000}"/>
    <cellStyle name="40% - Accent5 4" xfId="1207" xr:uid="{00000000-0005-0000-0000-0000B6040000}"/>
    <cellStyle name="40% - Accent5 4 2" xfId="1208" xr:uid="{00000000-0005-0000-0000-0000B7040000}"/>
    <cellStyle name="40% - Accent5 5" xfId="1209" xr:uid="{00000000-0005-0000-0000-0000B8040000}"/>
    <cellStyle name="40% - Accent5 5 2" xfId="1210" xr:uid="{00000000-0005-0000-0000-0000B9040000}"/>
    <cellStyle name="40% - Accent5 6" xfId="1211" xr:uid="{00000000-0005-0000-0000-0000BA040000}"/>
    <cellStyle name="40% - Accent5 6 2" xfId="1212" xr:uid="{00000000-0005-0000-0000-0000BB040000}"/>
    <cellStyle name="40% - Accent5 7" xfId="1213" xr:uid="{00000000-0005-0000-0000-0000BC040000}"/>
    <cellStyle name="40% - Accent5 7 2" xfId="1214" xr:uid="{00000000-0005-0000-0000-0000BD040000}"/>
    <cellStyle name="40% - Accent5 8" xfId="1215" xr:uid="{00000000-0005-0000-0000-0000BE040000}"/>
    <cellStyle name="40% - Accent5 8 2" xfId="1216" xr:uid="{00000000-0005-0000-0000-0000BF040000}"/>
    <cellStyle name="40% - Accent5 9" xfId="1217" xr:uid="{00000000-0005-0000-0000-0000C0040000}"/>
    <cellStyle name="40% - Accent5 9 2" xfId="1218" xr:uid="{00000000-0005-0000-0000-0000C1040000}"/>
    <cellStyle name="40% - Accent6 10" xfId="1219" xr:uid="{00000000-0005-0000-0000-0000C2040000}"/>
    <cellStyle name="40% - Accent6 10 2" xfId="1220" xr:uid="{00000000-0005-0000-0000-0000C3040000}"/>
    <cellStyle name="40% - Accent6 11" xfId="1221" xr:uid="{00000000-0005-0000-0000-0000C4040000}"/>
    <cellStyle name="40% - Accent6 11 2" xfId="1222" xr:uid="{00000000-0005-0000-0000-0000C5040000}"/>
    <cellStyle name="40% - Accent6 12" xfId="1223" xr:uid="{00000000-0005-0000-0000-0000C6040000}"/>
    <cellStyle name="40% - Accent6 12 2" xfId="1224" xr:uid="{00000000-0005-0000-0000-0000C7040000}"/>
    <cellStyle name="40% - Accent6 13" xfId="1225" xr:uid="{00000000-0005-0000-0000-0000C8040000}"/>
    <cellStyle name="40% - Accent6 13 2" xfId="1226" xr:uid="{00000000-0005-0000-0000-0000C9040000}"/>
    <cellStyle name="40% - Accent6 14" xfId="1227" xr:uid="{00000000-0005-0000-0000-0000CA040000}"/>
    <cellStyle name="40% - Accent6 14 2" xfId="1228" xr:uid="{00000000-0005-0000-0000-0000CB040000}"/>
    <cellStyle name="40% - Accent6 15" xfId="1229" xr:uid="{00000000-0005-0000-0000-0000CC040000}"/>
    <cellStyle name="40% - Accent6 15 2" xfId="1230" xr:uid="{00000000-0005-0000-0000-0000CD040000}"/>
    <cellStyle name="40% - Accent6 16" xfId="1231" xr:uid="{00000000-0005-0000-0000-0000CE040000}"/>
    <cellStyle name="40% - Accent6 16 2" xfId="1232" xr:uid="{00000000-0005-0000-0000-0000CF040000}"/>
    <cellStyle name="40% - Accent6 17" xfId="1233" xr:uid="{00000000-0005-0000-0000-0000D0040000}"/>
    <cellStyle name="40% - Accent6 17 2" xfId="1234" xr:uid="{00000000-0005-0000-0000-0000D1040000}"/>
    <cellStyle name="40% - Accent6 18" xfId="1235" xr:uid="{00000000-0005-0000-0000-0000D2040000}"/>
    <cellStyle name="40% - Accent6 18 2" xfId="1236" xr:uid="{00000000-0005-0000-0000-0000D3040000}"/>
    <cellStyle name="40% - Accent6 19" xfId="1237" xr:uid="{00000000-0005-0000-0000-0000D4040000}"/>
    <cellStyle name="40% - Accent6 2" xfId="1238" xr:uid="{00000000-0005-0000-0000-0000D5040000}"/>
    <cellStyle name="40% - Accent6 2 10" xfId="1239" xr:uid="{00000000-0005-0000-0000-0000D6040000}"/>
    <cellStyle name="40% - Accent6 2 10 2" xfId="1240" xr:uid="{00000000-0005-0000-0000-0000D7040000}"/>
    <cellStyle name="40% - Accent6 2 11" xfId="1241" xr:uid="{00000000-0005-0000-0000-0000D8040000}"/>
    <cellStyle name="40% - Accent6 2 11 2" xfId="1242" xr:uid="{00000000-0005-0000-0000-0000D9040000}"/>
    <cellStyle name="40% - Accent6 2 12" xfId="1243" xr:uid="{00000000-0005-0000-0000-0000DA040000}"/>
    <cellStyle name="40% - Accent6 2 12 2" xfId="1244" xr:uid="{00000000-0005-0000-0000-0000DB040000}"/>
    <cellStyle name="40% - Accent6 2 13" xfId="1245" xr:uid="{00000000-0005-0000-0000-0000DC040000}"/>
    <cellStyle name="40% - Accent6 2 13 2" xfId="1246" xr:uid="{00000000-0005-0000-0000-0000DD040000}"/>
    <cellStyle name="40% - Accent6 2 14" xfId="1247" xr:uid="{00000000-0005-0000-0000-0000DE040000}"/>
    <cellStyle name="40% - Accent6 2 14 2" xfId="1248" xr:uid="{00000000-0005-0000-0000-0000DF040000}"/>
    <cellStyle name="40% - Accent6 2 15" xfId="1249" xr:uid="{00000000-0005-0000-0000-0000E0040000}"/>
    <cellStyle name="40% - Accent6 2 15 2" xfId="1250" xr:uid="{00000000-0005-0000-0000-0000E1040000}"/>
    <cellStyle name="40% - Accent6 2 16" xfId="1251" xr:uid="{00000000-0005-0000-0000-0000E2040000}"/>
    <cellStyle name="40% - Accent6 2 16 2" xfId="1252" xr:uid="{00000000-0005-0000-0000-0000E3040000}"/>
    <cellStyle name="40% - Accent6 2 17" xfId="1253" xr:uid="{00000000-0005-0000-0000-0000E4040000}"/>
    <cellStyle name="40% - Accent6 2 18" xfId="1254" xr:uid="{00000000-0005-0000-0000-0000E5040000}"/>
    <cellStyle name="40% - Accent6 2 2" xfId="1255" xr:uid="{00000000-0005-0000-0000-0000E6040000}"/>
    <cellStyle name="40% - Accent6 2 2 2" xfId="1256" xr:uid="{00000000-0005-0000-0000-0000E7040000}"/>
    <cellStyle name="40% - Accent6 2 3" xfId="1257" xr:uid="{00000000-0005-0000-0000-0000E8040000}"/>
    <cellStyle name="40% - Accent6 2 3 2" xfId="1258" xr:uid="{00000000-0005-0000-0000-0000E9040000}"/>
    <cellStyle name="40% - Accent6 2 4" xfId="1259" xr:uid="{00000000-0005-0000-0000-0000EA040000}"/>
    <cellStyle name="40% - Accent6 2 4 2" xfId="1260" xr:uid="{00000000-0005-0000-0000-0000EB040000}"/>
    <cellStyle name="40% - Accent6 2 5" xfId="1261" xr:uid="{00000000-0005-0000-0000-0000EC040000}"/>
    <cellStyle name="40% - Accent6 2 5 2" xfId="1262" xr:uid="{00000000-0005-0000-0000-0000ED040000}"/>
    <cellStyle name="40% - Accent6 2 6" xfId="1263" xr:uid="{00000000-0005-0000-0000-0000EE040000}"/>
    <cellStyle name="40% - Accent6 2 6 2" xfId="1264" xr:uid="{00000000-0005-0000-0000-0000EF040000}"/>
    <cellStyle name="40% - Accent6 2 7" xfId="1265" xr:uid="{00000000-0005-0000-0000-0000F0040000}"/>
    <cellStyle name="40% - Accent6 2 7 2" xfId="1266" xr:uid="{00000000-0005-0000-0000-0000F1040000}"/>
    <cellStyle name="40% - Accent6 2 8" xfId="1267" xr:uid="{00000000-0005-0000-0000-0000F2040000}"/>
    <cellStyle name="40% - Accent6 2 8 2" xfId="1268" xr:uid="{00000000-0005-0000-0000-0000F3040000}"/>
    <cellStyle name="40% - Accent6 2 9" xfId="1269" xr:uid="{00000000-0005-0000-0000-0000F4040000}"/>
    <cellStyle name="40% - Accent6 2 9 2" xfId="1270" xr:uid="{00000000-0005-0000-0000-0000F5040000}"/>
    <cellStyle name="40% - Accent6 3" xfId="1271" xr:uid="{00000000-0005-0000-0000-0000F6040000}"/>
    <cellStyle name="40% - Accent6 3 10" xfId="1272" xr:uid="{00000000-0005-0000-0000-0000F7040000}"/>
    <cellStyle name="40% - Accent6 3 10 2" xfId="1273" xr:uid="{00000000-0005-0000-0000-0000F8040000}"/>
    <cellStyle name="40% - Accent6 3 11" xfId="1274" xr:uid="{00000000-0005-0000-0000-0000F9040000}"/>
    <cellStyle name="40% - Accent6 3 11 2" xfId="1275" xr:uid="{00000000-0005-0000-0000-0000FA040000}"/>
    <cellStyle name="40% - Accent6 3 12" xfId="1276" xr:uid="{00000000-0005-0000-0000-0000FB040000}"/>
    <cellStyle name="40% - Accent6 3 12 2" xfId="1277" xr:uid="{00000000-0005-0000-0000-0000FC040000}"/>
    <cellStyle name="40% - Accent6 3 13" xfId="1278" xr:uid="{00000000-0005-0000-0000-0000FD040000}"/>
    <cellStyle name="40% - Accent6 3 13 2" xfId="1279" xr:uid="{00000000-0005-0000-0000-0000FE040000}"/>
    <cellStyle name="40% - Accent6 3 14" xfId="1280" xr:uid="{00000000-0005-0000-0000-0000FF040000}"/>
    <cellStyle name="40% - Accent6 3 14 2" xfId="1281" xr:uid="{00000000-0005-0000-0000-000000050000}"/>
    <cellStyle name="40% - Accent6 3 15" xfId="1282" xr:uid="{00000000-0005-0000-0000-000001050000}"/>
    <cellStyle name="40% - Accent6 3 15 2" xfId="1283" xr:uid="{00000000-0005-0000-0000-000002050000}"/>
    <cellStyle name="40% - Accent6 3 16" xfId="1284" xr:uid="{00000000-0005-0000-0000-000003050000}"/>
    <cellStyle name="40% - Accent6 3 17" xfId="1285" xr:uid="{00000000-0005-0000-0000-000004050000}"/>
    <cellStyle name="40% - Accent6 3 2" xfId="1286" xr:uid="{00000000-0005-0000-0000-000005050000}"/>
    <cellStyle name="40% - Accent6 3 2 2" xfId="1287" xr:uid="{00000000-0005-0000-0000-000006050000}"/>
    <cellStyle name="40% - Accent6 3 3" xfId="1288" xr:uid="{00000000-0005-0000-0000-000007050000}"/>
    <cellStyle name="40% - Accent6 3 3 2" xfId="1289" xr:uid="{00000000-0005-0000-0000-000008050000}"/>
    <cellStyle name="40% - Accent6 3 4" xfId="1290" xr:uid="{00000000-0005-0000-0000-000009050000}"/>
    <cellStyle name="40% - Accent6 3 4 2" xfId="1291" xr:uid="{00000000-0005-0000-0000-00000A050000}"/>
    <cellStyle name="40% - Accent6 3 5" xfId="1292" xr:uid="{00000000-0005-0000-0000-00000B050000}"/>
    <cellStyle name="40% - Accent6 3 5 2" xfId="1293" xr:uid="{00000000-0005-0000-0000-00000C050000}"/>
    <cellStyle name="40% - Accent6 3 6" xfId="1294" xr:uid="{00000000-0005-0000-0000-00000D050000}"/>
    <cellStyle name="40% - Accent6 3 6 2" xfId="1295" xr:uid="{00000000-0005-0000-0000-00000E050000}"/>
    <cellStyle name="40% - Accent6 3 7" xfId="1296" xr:uid="{00000000-0005-0000-0000-00000F050000}"/>
    <cellStyle name="40% - Accent6 3 7 2" xfId="1297" xr:uid="{00000000-0005-0000-0000-000010050000}"/>
    <cellStyle name="40% - Accent6 3 8" xfId="1298" xr:uid="{00000000-0005-0000-0000-000011050000}"/>
    <cellStyle name="40% - Accent6 3 8 2" xfId="1299" xr:uid="{00000000-0005-0000-0000-000012050000}"/>
    <cellStyle name="40% - Accent6 3 9" xfId="1300" xr:uid="{00000000-0005-0000-0000-000013050000}"/>
    <cellStyle name="40% - Accent6 3 9 2" xfId="1301" xr:uid="{00000000-0005-0000-0000-000014050000}"/>
    <cellStyle name="40% - Accent6 4" xfId="1302" xr:uid="{00000000-0005-0000-0000-000015050000}"/>
    <cellStyle name="40% - Accent6 4 2" xfId="1303" xr:uid="{00000000-0005-0000-0000-000016050000}"/>
    <cellStyle name="40% - Accent6 5" xfId="1304" xr:uid="{00000000-0005-0000-0000-000017050000}"/>
    <cellStyle name="40% - Accent6 5 2" xfId="1305" xr:uid="{00000000-0005-0000-0000-000018050000}"/>
    <cellStyle name="40% - Accent6 6" xfId="1306" xr:uid="{00000000-0005-0000-0000-000019050000}"/>
    <cellStyle name="40% - Accent6 6 2" xfId="1307" xr:uid="{00000000-0005-0000-0000-00001A050000}"/>
    <cellStyle name="40% - Accent6 7" xfId="1308" xr:uid="{00000000-0005-0000-0000-00001B050000}"/>
    <cellStyle name="40% - Accent6 7 2" xfId="1309" xr:uid="{00000000-0005-0000-0000-00001C050000}"/>
    <cellStyle name="40% - Accent6 8" xfId="1310" xr:uid="{00000000-0005-0000-0000-00001D050000}"/>
    <cellStyle name="40% - Accent6 8 2" xfId="1311" xr:uid="{00000000-0005-0000-0000-00001E050000}"/>
    <cellStyle name="40% - Accent6 9" xfId="1312" xr:uid="{00000000-0005-0000-0000-00001F050000}"/>
    <cellStyle name="40% - Accent6 9 2" xfId="1313" xr:uid="{00000000-0005-0000-0000-000020050000}"/>
    <cellStyle name="40% - Akzent1" xfId="1314" xr:uid="{00000000-0005-0000-0000-000021050000}"/>
    <cellStyle name="40% - Akzent2" xfId="1315" xr:uid="{00000000-0005-0000-0000-000022050000}"/>
    <cellStyle name="40% - Akzent3" xfId="1316" xr:uid="{00000000-0005-0000-0000-000023050000}"/>
    <cellStyle name="40% - Akzent4" xfId="1317" xr:uid="{00000000-0005-0000-0000-000024050000}"/>
    <cellStyle name="40% - Akzent5" xfId="1318" xr:uid="{00000000-0005-0000-0000-000025050000}"/>
    <cellStyle name="40% - Akzent6" xfId="1319" xr:uid="{00000000-0005-0000-0000-000026050000}"/>
    <cellStyle name="60% - Accent1 2" xfId="1320" xr:uid="{00000000-0005-0000-0000-000027050000}"/>
    <cellStyle name="60% - Accent1 3" xfId="1321" xr:uid="{00000000-0005-0000-0000-000028050000}"/>
    <cellStyle name="60% - Accent2 2" xfId="1322" xr:uid="{00000000-0005-0000-0000-000029050000}"/>
    <cellStyle name="60% - Accent2 3" xfId="1323" xr:uid="{00000000-0005-0000-0000-00002A050000}"/>
    <cellStyle name="60% - Accent3 2" xfId="1324" xr:uid="{00000000-0005-0000-0000-00002B050000}"/>
    <cellStyle name="60% - Accent3 3" xfId="1325" xr:uid="{00000000-0005-0000-0000-00002C050000}"/>
    <cellStyle name="60% - Accent4 2" xfId="1326" xr:uid="{00000000-0005-0000-0000-00002D050000}"/>
    <cellStyle name="60% - Accent4 3" xfId="1327" xr:uid="{00000000-0005-0000-0000-00002E050000}"/>
    <cellStyle name="60% - Accent5 2" xfId="1328" xr:uid="{00000000-0005-0000-0000-00002F050000}"/>
    <cellStyle name="60% - Accent5 3" xfId="1329" xr:uid="{00000000-0005-0000-0000-000030050000}"/>
    <cellStyle name="60% - Accent6 2" xfId="1330" xr:uid="{00000000-0005-0000-0000-000031050000}"/>
    <cellStyle name="60% - Accent6 3" xfId="1331" xr:uid="{00000000-0005-0000-0000-000032050000}"/>
    <cellStyle name="60% - Akzent1" xfId="1332" xr:uid="{00000000-0005-0000-0000-000033050000}"/>
    <cellStyle name="60% - Akzent2" xfId="1333" xr:uid="{00000000-0005-0000-0000-000034050000}"/>
    <cellStyle name="60% - Akzent3" xfId="1334" xr:uid="{00000000-0005-0000-0000-000035050000}"/>
    <cellStyle name="60% - Akzent4" xfId="1335" xr:uid="{00000000-0005-0000-0000-000036050000}"/>
    <cellStyle name="60% - Akzent5" xfId="1336" xr:uid="{00000000-0005-0000-0000-000037050000}"/>
    <cellStyle name="60% - Akzent6" xfId="1337" xr:uid="{00000000-0005-0000-0000-000038050000}"/>
    <cellStyle name="6mitP 2 2" xfId="1338" xr:uid="{00000000-0005-0000-0000-000039050000}"/>
    <cellStyle name="6mitP_R13_Fs-j32" xfId="1339" xr:uid="{00000000-0005-0000-0000-00003A050000}"/>
    <cellStyle name="9mitP 2 2" xfId="1340" xr:uid="{00000000-0005-0000-0000-00003B050000}"/>
    <cellStyle name="9mitP_R14_J33" xfId="1341" xr:uid="{00000000-0005-0000-0000-00003C050000}"/>
    <cellStyle name="Accent1 2" xfId="1342" xr:uid="{00000000-0005-0000-0000-00003D050000}"/>
    <cellStyle name="Accent1 3" xfId="1343" xr:uid="{00000000-0005-0000-0000-00003E050000}"/>
    <cellStyle name="Accent2 2" xfId="1344" xr:uid="{00000000-0005-0000-0000-00003F050000}"/>
    <cellStyle name="Accent2 3" xfId="1345" xr:uid="{00000000-0005-0000-0000-000040050000}"/>
    <cellStyle name="Accent3 2" xfId="1346" xr:uid="{00000000-0005-0000-0000-000041050000}"/>
    <cellStyle name="Accent3 3" xfId="1347" xr:uid="{00000000-0005-0000-0000-000042050000}"/>
    <cellStyle name="Accent4 2" xfId="1348" xr:uid="{00000000-0005-0000-0000-000043050000}"/>
    <cellStyle name="Accent4 3" xfId="1349" xr:uid="{00000000-0005-0000-0000-000044050000}"/>
    <cellStyle name="Accent5 2" xfId="1350" xr:uid="{00000000-0005-0000-0000-000045050000}"/>
    <cellStyle name="Accent5 3" xfId="1351" xr:uid="{00000000-0005-0000-0000-000046050000}"/>
    <cellStyle name="Accent6 2" xfId="1352" xr:uid="{00000000-0005-0000-0000-000047050000}"/>
    <cellStyle name="Accent6 3" xfId="1353" xr:uid="{00000000-0005-0000-0000-000048050000}"/>
    <cellStyle name="Akzent1" xfId="1354" xr:uid="{00000000-0005-0000-0000-000049050000}"/>
    <cellStyle name="Akzent2" xfId="1355" xr:uid="{00000000-0005-0000-0000-00004A050000}"/>
    <cellStyle name="Akzent3" xfId="1356" xr:uid="{00000000-0005-0000-0000-00004B050000}"/>
    <cellStyle name="Akzent4" xfId="1357" xr:uid="{00000000-0005-0000-0000-00004C050000}"/>
    <cellStyle name="Akzent5" xfId="1358" xr:uid="{00000000-0005-0000-0000-00004D050000}"/>
    <cellStyle name="Akzent6" xfId="1359" xr:uid="{00000000-0005-0000-0000-00004E050000}"/>
    <cellStyle name="ANCLAS,REZONES Y SUS PARTES,DE FUNDICION,DE HIERRO O DE ACERO" xfId="1360" xr:uid="{00000000-0005-0000-0000-00004F050000}"/>
    <cellStyle name="ANCLAS,REZONES Y SUS PARTES,DE FUNDICION,DE HIERRO O DE ACERO 10" xfId="1361" xr:uid="{00000000-0005-0000-0000-000050050000}"/>
    <cellStyle name="ANCLAS,REZONES Y SUS PARTES,DE FUNDICION,DE HIERRO O DE ACERO 10 2" xfId="1362" xr:uid="{00000000-0005-0000-0000-000051050000}"/>
    <cellStyle name="ANCLAS,REZONES Y SUS PARTES,DE FUNDICION,DE HIERRO O DE ACERO 10 2 2" xfId="1363" xr:uid="{00000000-0005-0000-0000-000052050000}"/>
    <cellStyle name="ANCLAS,REZONES Y SUS PARTES,DE FUNDICION,DE HIERRO O DE ACERO 10 3" xfId="1364" xr:uid="{00000000-0005-0000-0000-000053050000}"/>
    <cellStyle name="ANCLAS,REZONES Y SUS PARTES,DE FUNDICION,DE HIERRO O DE ACERO 10 4" xfId="1365" xr:uid="{00000000-0005-0000-0000-000054050000}"/>
    <cellStyle name="ANCLAS,REZONES Y SUS PARTES,DE FUNDICION,DE HIERRO O DE ACERO 100" xfId="1366" xr:uid="{00000000-0005-0000-0000-000055050000}"/>
    <cellStyle name="ANCLAS,REZONES Y SUS PARTES,DE FUNDICION,DE HIERRO O DE ACERO 101" xfId="1367" xr:uid="{00000000-0005-0000-0000-000056050000}"/>
    <cellStyle name="ANCLAS,REZONES Y SUS PARTES,DE FUNDICION,DE HIERRO O DE ACERO 102" xfId="1368" xr:uid="{00000000-0005-0000-0000-000057050000}"/>
    <cellStyle name="ANCLAS,REZONES Y SUS PARTES,DE FUNDICION,DE HIERRO O DE ACERO 11" xfId="1369" xr:uid="{00000000-0005-0000-0000-000058050000}"/>
    <cellStyle name="ANCLAS,REZONES Y SUS PARTES,DE FUNDICION,DE HIERRO O DE ACERO 12" xfId="1370" xr:uid="{00000000-0005-0000-0000-000059050000}"/>
    <cellStyle name="ANCLAS,REZONES Y SUS PARTES,DE FUNDICION,DE HIERRO O DE ACERO 13" xfId="1371" xr:uid="{00000000-0005-0000-0000-00005A050000}"/>
    <cellStyle name="ANCLAS,REZONES Y SUS PARTES,DE FUNDICION,DE HIERRO O DE ACERO 14" xfId="1372" xr:uid="{00000000-0005-0000-0000-00005B050000}"/>
    <cellStyle name="ANCLAS,REZONES Y SUS PARTES,DE FUNDICION,DE HIERRO O DE ACERO 15" xfId="1373" xr:uid="{00000000-0005-0000-0000-00005C050000}"/>
    <cellStyle name="ANCLAS,REZONES Y SUS PARTES,DE FUNDICION,DE HIERRO O DE ACERO 16" xfId="1374" xr:uid="{00000000-0005-0000-0000-00005D050000}"/>
    <cellStyle name="ANCLAS,REZONES Y SUS PARTES,DE FUNDICION,DE HIERRO O DE ACERO 17" xfId="1375" xr:uid="{00000000-0005-0000-0000-00005E050000}"/>
    <cellStyle name="ANCLAS,REZONES Y SUS PARTES,DE FUNDICION,DE HIERRO O DE ACERO 18" xfId="1376" xr:uid="{00000000-0005-0000-0000-00005F050000}"/>
    <cellStyle name="ANCLAS,REZONES Y SUS PARTES,DE FUNDICION,DE HIERRO O DE ACERO 19" xfId="1377" xr:uid="{00000000-0005-0000-0000-000060050000}"/>
    <cellStyle name="ANCLAS,REZONES Y SUS PARTES,DE FUNDICION,DE HIERRO O DE ACERO 2" xfId="1378" xr:uid="{00000000-0005-0000-0000-000061050000}"/>
    <cellStyle name="ANCLAS,REZONES Y SUS PARTES,DE FUNDICION,DE HIERRO O DE ACERO 2 10" xfId="1379" xr:uid="{00000000-0005-0000-0000-000062050000}"/>
    <cellStyle name="ANCLAS,REZONES Y SUS PARTES,DE FUNDICION,DE HIERRO O DE ACERO 2 11" xfId="1380" xr:uid="{00000000-0005-0000-0000-000063050000}"/>
    <cellStyle name="ANCLAS,REZONES Y SUS PARTES,DE FUNDICION,DE HIERRO O DE ACERO 2 12" xfId="1381" xr:uid="{00000000-0005-0000-0000-000064050000}"/>
    <cellStyle name="ANCLAS,REZONES Y SUS PARTES,DE FUNDICION,DE HIERRO O DE ACERO 2 13" xfId="1382" xr:uid="{00000000-0005-0000-0000-000065050000}"/>
    <cellStyle name="ANCLAS,REZONES Y SUS PARTES,DE FUNDICION,DE HIERRO O DE ACERO 2 14" xfId="1383" xr:uid="{00000000-0005-0000-0000-000066050000}"/>
    <cellStyle name="ANCLAS,REZONES Y SUS PARTES,DE FUNDICION,DE HIERRO O DE ACERO 2 15" xfId="1384" xr:uid="{00000000-0005-0000-0000-000067050000}"/>
    <cellStyle name="ANCLAS,REZONES Y SUS PARTES,DE FUNDICION,DE HIERRO O DE ACERO 2 16" xfId="1385" xr:uid="{00000000-0005-0000-0000-000068050000}"/>
    <cellStyle name="ANCLAS,REZONES Y SUS PARTES,DE FUNDICION,DE HIERRO O DE ACERO 2 17" xfId="1386" xr:uid="{00000000-0005-0000-0000-000069050000}"/>
    <cellStyle name="ANCLAS,REZONES Y SUS PARTES,DE FUNDICION,DE HIERRO O DE ACERO 2 18" xfId="1387" xr:uid="{00000000-0005-0000-0000-00006A050000}"/>
    <cellStyle name="ANCLAS,REZONES Y SUS PARTES,DE FUNDICION,DE HIERRO O DE ACERO 2 19" xfId="1388" xr:uid="{00000000-0005-0000-0000-00006B050000}"/>
    <cellStyle name="ANCLAS,REZONES Y SUS PARTES,DE FUNDICION,DE HIERRO O DE ACERO 2 2" xfId="1389" xr:uid="{00000000-0005-0000-0000-00006C050000}"/>
    <cellStyle name="ANCLAS,REZONES Y SUS PARTES,DE FUNDICION,DE HIERRO O DE ACERO 2 20" xfId="1390" xr:uid="{00000000-0005-0000-0000-00006D050000}"/>
    <cellStyle name="ANCLAS,REZONES Y SUS PARTES,DE FUNDICION,DE HIERRO O DE ACERO 2 3" xfId="1391" xr:uid="{00000000-0005-0000-0000-00006E050000}"/>
    <cellStyle name="ANCLAS,REZONES Y SUS PARTES,DE FUNDICION,DE HIERRO O DE ACERO 2 4" xfId="1392" xr:uid="{00000000-0005-0000-0000-00006F050000}"/>
    <cellStyle name="ANCLAS,REZONES Y SUS PARTES,DE FUNDICION,DE HIERRO O DE ACERO 2 5" xfId="1393" xr:uid="{00000000-0005-0000-0000-000070050000}"/>
    <cellStyle name="ANCLAS,REZONES Y SUS PARTES,DE FUNDICION,DE HIERRO O DE ACERO 2 6" xfId="1394" xr:uid="{00000000-0005-0000-0000-000071050000}"/>
    <cellStyle name="ANCLAS,REZONES Y SUS PARTES,DE FUNDICION,DE HIERRO O DE ACERO 2 7" xfId="1395" xr:uid="{00000000-0005-0000-0000-000072050000}"/>
    <cellStyle name="ANCLAS,REZONES Y SUS PARTES,DE FUNDICION,DE HIERRO O DE ACERO 2 8" xfId="1396" xr:uid="{00000000-0005-0000-0000-000073050000}"/>
    <cellStyle name="ANCLAS,REZONES Y SUS PARTES,DE FUNDICION,DE HIERRO O DE ACERO 2 9" xfId="1397" xr:uid="{00000000-0005-0000-0000-000074050000}"/>
    <cellStyle name="ANCLAS,REZONES Y SUS PARTES,DE FUNDICION,DE HIERRO O DE ACERO 20" xfId="1398" xr:uid="{00000000-0005-0000-0000-000075050000}"/>
    <cellStyle name="ANCLAS,REZONES Y SUS PARTES,DE FUNDICION,DE HIERRO O DE ACERO 21" xfId="1399" xr:uid="{00000000-0005-0000-0000-000076050000}"/>
    <cellStyle name="ANCLAS,REZONES Y SUS PARTES,DE FUNDICION,DE HIERRO O DE ACERO 22" xfId="1400" xr:uid="{00000000-0005-0000-0000-000077050000}"/>
    <cellStyle name="ANCLAS,REZONES Y SUS PARTES,DE FUNDICION,DE HIERRO O DE ACERO 23" xfId="1401" xr:uid="{00000000-0005-0000-0000-000078050000}"/>
    <cellStyle name="ANCLAS,REZONES Y SUS PARTES,DE FUNDICION,DE HIERRO O DE ACERO 24" xfId="1402" xr:uid="{00000000-0005-0000-0000-000079050000}"/>
    <cellStyle name="ANCLAS,REZONES Y SUS PARTES,DE FUNDICION,DE HIERRO O DE ACERO 25" xfId="1403" xr:uid="{00000000-0005-0000-0000-00007A050000}"/>
    <cellStyle name="ANCLAS,REZONES Y SUS PARTES,DE FUNDICION,DE HIERRO O DE ACERO 26" xfId="1404" xr:uid="{00000000-0005-0000-0000-00007B050000}"/>
    <cellStyle name="ANCLAS,REZONES Y SUS PARTES,DE FUNDICION,DE HIERRO O DE ACERO 27" xfId="1405" xr:uid="{00000000-0005-0000-0000-00007C050000}"/>
    <cellStyle name="ANCLAS,REZONES Y SUS PARTES,DE FUNDICION,DE HIERRO O DE ACERO 28" xfId="1406" xr:uid="{00000000-0005-0000-0000-00007D050000}"/>
    <cellStyle name="ANCLAS,REZONES Y SUS PARTES,DE FUNDICION,DE HIERRO O DE ACERO 29" xfId="1407" xr:uid="{00000000-0005-0000-0000-00007E050000}"/>
    <cellStyle name="ANCLAS,REZONES Y SUS PARTES,DE FUNDICION,DE HIERRO O DE ACERO 3" xfId="1408" xr:uid="{00000000-0005-0000-0000-00007F050000}"/>
    <cellStyle name="ANCLAS,REZONES Y SUS PARTES,DE FUNDICION,DE HIERRO O DE ACERO 3 2" xfId="1409" xr:uid="{00000000-0005-0000-0000-000080050000}"/>
    <cellStyle name="ANCLAS,REZONES Y SUS PARTES,DE FUNDICION,DE HIERRO O DE ACERO 3 2 2" xfId="1410" xr:uid="{00000000-0005-0000-0000-000081050000}"/>
    <cellStyle name="ANCLAS,REZONES Y SUS PARTES,DE FUNDICION,DE HIERRO O DE ACERO 3 3" xfId="1411" xr:uid="{00000000-0005-0000-0000-000082050000}"/>
    <cellStyle name="ANCLAS,REZONES Y SUS PARTES,DE FUNDICION,DE HIERRO O DE ACERO 3 4" xfId="1412" xr:uid="{00000000-0005-0000-0000-000083050000}"/>
    <cellStyle name="ANCLAS,REZONES Y SUS PARTES,DE FUNDICION,DE HIERRO O DE ACERO 3 5" xfId="1413" xr:uid="{00000000-0005-0000-0000-000084050000}"/>
    <cellStyle name="ANCLAS,REZONES Y SUS PARTES,DE FUNDICION,DE HIERRO O DE ACERO 3 6" xfId="1414" xr:uid="{00000000-0005-0000-0000-000085050000}"/>
    <cellStyle name="ANCLAS,REZONES Y SUS PARTES,DE FUNDICION,DE HIERRO O DE ACERO 30" xfId="1415" xr:uid="{00000000-0005-0000-0000-000086050000}"/>
    <cellStyle name="ANCLAS,REZONES Y SUS PARTES,DE FUNDICION,DE HIERRO O DE ACERO 31" xfId="1416" xr:uid="{00000000-0005-0000-0000-000087050000}"/>
    <cellStyle name="ANCLAS,REZONES Y SUS PARTES,DE FUNDICION,DE HIERRO O DE ACERO 32" xfId="1417" xr:uid="{00000000-0005-0000-0000-000088050000}"/>
    <cellStyle name="ANCLAS,REZONES Y SUS PARTES,DE FUNDICION,DE HIERRO O DE ACERO 33" xfId="1418" xr:uid="{00000000-0005-0000-0000-000089050000}"/>
    <cellStyle name="ANCLAS,REZONES Y SUS PARTES,DE FUNDICION,DE HIERRO O DE ACERO 34" xfId="1419" xr:uid="{00000000-0005-0000-0000-00008A050000}"/>
    <cellStyle name="ANCLAS,REZONES Y SUS PARTES,DE FUNDICION,DE HIERRO O DE ACERO 35" xfId="1420" xr:uid="{00000000-0005-0000-0000-00008B050000}"/>
    <cellStyle name="ANCLAS,REZONES Y SUS PARTES,DE FUNDICION,DE HIERRO O DE ACERO 36" xfId="1421" xr:uid="{00000000-0005-0000-0000-00008C050000}"/>
    <cellStyle name="ANCLAS,REZONES Y SUS PARTES,DE FUNDICION,DE HIERRO O DE ACERO 37" xfId="1422" xr:uid="{00000000-0005-0000-0000-00008D050000}"/>
    <cellStyle name="ANCLAS,REZONES Y SUS PARTES,DE FUNDICION,DE HIERRO O DE ACERO 38" xfId="1423" xr:uid="{00000000-0005-0000-0000-00008E050000}"/>
    <cellStyle name="ANCLAS,REZONES Y SUS PARTES,DE FUNDICION,DE HIERRO O DE ACERO 39" xfId="1424" xr:uid="{00000000-0005-0000-0000-00008F050000}"/>
    <cellStyle name="ANCLAS,REZONES Y SUS PARTES,DE FUNDICION,DE HIERRO O DE ACERO 4" xfId="1425" xr:uid="{00000000-0005-0000-0000-000090050000}"/>
    <cellStyle name="ANCLAS,REZONES Y SUS PARTES,DE FUNDICION,DE HIERRO O DE ACERO 4 2" xfId="1426" xr:uid="{00000000-0005-0000-0000-000091050000}"/>
    <cellStyle name="ANCLAS,REZONES Y SUS PARTES,DE FUNDICION,DE HIERRO O DE ACERO 4 2 2" xfId="1427" xr:uid="{00000000-0005-0000-0000-000092050000}"/>
    <cellStyle name="ANCLAS,REZONES Y SUS PARTES,DE FUNDICION,DE HIERRO O DE ACERO 4 3" xfId="1428" xr:uid="{00000000-0005-0000-0000-000093050000}"/>
    <cellStyle name="ANCLAS,REZONES Y SUS PARTES,DE FUNDICION,DE HIERRO O DE ACERO 4 4" xfId="1429" xr:uid="{00000000-0005-0000-0000-000094050000}"/>
    <cellStyle name="ANCLAS,REZONES Y SUS PARTES,DE FUNDICION,DE HIERRO O DE ACERO 4 5" xfId="1430" xr:uid="{00000000-0005-0000-0000-000095050000}"/>
    <cellStyle name="ANCLAS,REZONES Y SUS PARTES,DE FUNDICION,DE HIERRO O DE ACERO 4 6" xfId="1431" xr:uid="{00000000-0005-0000-0000-000096050000}"/>
    <cellStyle name="ANCLAS,REZONES Y SUS PARTES,DE FUNDICION,DE HIERRO O DE ACERO 40" xfId="1432" xr:uid="{00000000-0005-0000-0000-000097050000}"/>
    <cellStyle name="ANCLAS,REZONES Y SUS PARTES,DE FUNDICION,DE HIERRO O DE ACERO 41" xfId="1433" xr:uid="{00000000-0005-0000-0000-000098050000}"/>
    <cellStyle name="ANCLAS,REZONES Y SUS PARTES,DE FUNDICION,DE HIERRO O DE ACERO 42" xfId="1434" xr:uid="{00000000-0005-0000-0000-000099050000}"/>
    <cellStyle name="ANCLAS,REZONES Y SUS PARTES,DE FUNDICION,DE HIERRO O DE ACERO 43" xfId="1435" xr:uid="{00000000-0005-0000-0000-00009A050000}"/>
    <cellStyle name="ANCLAS,REZONES Y SUS PARTES,DE FUNDICION,DE HIERRO O DE ACERO 44" xfId="1436" xr:uid="{00000000-0005-0000-0000-00009B050000}"/>
    <cellStyle name="ANCLAS,REZONES Y SUS PARTES,DE FUNDICION,DE HIERRO O DE ACERO 45" xfId="1437" xr:uid="{00000000-0005-0000-0000-00009C050000}"/>
    <cellStyle name="ANCLAS,REZONES Y SUS PARTES,DE FUNDICION,DE HIERRO O DE ACERO 46" xfId="1438" xr:uid="{00000000-0005-0000-0000-00009D050000}"/>
    <cellStyle name="ANCLAS,REZONES Y SUS PARTES,DE FUNDICION,DE HIERRO O DE ACERO 47" xfId="1439" xr:uid="{00000000-0005-0000-0000-00009E050000}"/>
    <cellStyle name="ANCLAS,REZONES Y SUS PARTES,DE FUNDICION,DE HIERRO O DE ACERO 48" xfId="1440" xr:uid="{00000000-0005-0000-0000-00009F050000}"/>
    <cellStyle name="ANCLAS,REZONES Y SUS PARTES,DE FUNDICION,DE HIERRO O DE ACERO 49" xfId="1441" xr:uid="{00000000-0005-0000-0000-0000A0050000}"/>
    <cellStyle name="ANCLAS,REZONES Y SUS PARTES,DE FUNDICION,DE HIERRO O DE ACERO 5" xfId="1442" xr:uid="{00000000-0005-0000-0000-0000A1050000}"/>
    <cellStyle name="ANCLAS,REZONES Y SUS PARTES,DE FUNDICION,DE HIERRO O DE ACERO 5 2" xfId="1443" xr:uid="{00000000-0005-0000-0000-0000A2050000}"/>
    <cellStyle name="ANCLAS,REZONES Y SUS PARTES,DE FUNDICION,DE HIERRO O DE ACERO 5 2 2" xfId="1444" xr:uid="{00000000-0005-0000-0000-0000A3050000}"/>
    <cellStyle name="ANCLAS,REZONES Y SUS PARTES,DE FUNDICION,DE HIERRO O DE ACERO 5 3" xfId="1445" xr:uid="{00000000-0005-0000-0000-0000A4050000}"/>
    <cellStyle name="ANCLAS,REZONES Y SUS PARTES,DE FUNDICION,DE HIERRO O DE ACERO 5 4" xfId="1446" xr:uid="{00000000-0005-0000-0000-0000A5050000}"/>
    <cellStyle name="ANCLAS,REZONES Y SUS PARTES,DE FUNDICION,DE HIERRO O DE ACERO 5 5" xfId="1447" xr:uid="{00000000-0005-0000-0000-0000A6050000}"/>
    <cellStyle name="ANCLAS,REZONES Y SUS PARTES,DE FUNDICION,DE HIERRO O DE ACERO 5 6" xfId="1448" xr:uid="{00000000-0005-0000-0000-0000A7050000}"/>
    <cellStyle name="ANCLAS,REZONES Y SUS PARTES,DE FUNDICION,DE HIERRO O DE ACERO 50" xfId="1449" xr:uid="{00000000-0005-0000-0000-0000A8050000}"/>
    <cellStyle name="ANCLAS,REZONES Y SUS PARTES,DE FUNDICION,DE HIERRO O DE ACERO 51" xfId="1450" xr:uid="{00000000-0005-0000-0000-0000A9050000}"/>
    <cellStyle name="ANCLAS,REZONES Y SUS PARTES,DE FUNDICION,DE HIERRO O DE ACERO 52" xfId="1451" xr:uid="{00000000-0005-0000-0000-0000AA050000}"/>
    <cellStyle name="ANCLAS,REZONES Y SUS PARTES,DE FUNDICION,DE HIERRO O DE ACERO 53" xfId="1452" xr:uid="{00000000-0005-0000-0000-0000AB050000}"/>
    <cellStyle name="ANCLAS,REZONES Y SUS PARTES,DE FUNDICION,DE HIERRO O DE ACERO 54" xfId="1453" xr:uid="{00000000-0005-0000-0000-0000AC050000}"/>
    <cellStyle name="ANCLAS,REZONES Y SUS PARTES,DE FUNDICION,DE HIERRO O DE ACERO 55" xfId="1454" xr:uid="{00000000-0005-0000-0000-0000AD050000}"/>
    <cellStyle name="ANCLAS,REZONES Y SUS PARTES,DE FUNDICION,DE HIERRO O DE ACERO 56" xfId="1455" xr:uid="{00000000-0005-0000-0000-0000AE050000}"/>
    <cellStyle name="ANCLAS,REZONES Y SUS PARTES,DE FUNDICION,DE HIERRO O DE ACERO 57" xfId="1456" xr:uid="{00000000-0005-0000-0000-0000AF050000}"/>
    <cellStyle name="ANCLAS,REZONES Y SUS PARTES,DE FUNDICION,DE HIERRO O DE ACERO 58" xfId="1457" xr:uid="{00000000-0005-0000-0000-0000B0050000}"/>
    <cellStyle name="ANCLAS,REZONES Y SUS PARTES,DE FUNDICION,DE HIERRO O DE ACERO 59" xfId="1458" xr:uid="{00000000-0005-0000-0000-0000B1050000}"/>
    <cellStyle name="ANCLAS,REZONES Y SUS PARTES,DE FUNDICION,DE HIERRO O DE ACERO 6" xfId="1459" xr:uid="{00000000-0005-0000-0000-0000B2050000}"/>
    <cellStyle name="ANCLAS,REZONES Y SUS PARTES,DE FUNDICION,DE HIERRO O DE ACERO 6 2" xfId="1460" xr:uid="{00000000-0005-0000-0000-0000B3050000}"/>
    <cellStyle name="ANCLAS,REZONES Y SUS PARTES,DE FUNDICION,DE HIERRO O DE ACERO 6 2 2" xfId="1461" xr:uid="{00000000-0005-0000-0000-0000B4050000}"/>
    <cellStyle name="ANCLAS,REZONES Y SUS PARTES,DE FUNDICION,DE HIERRO O DE ACERO 6 3" xfId="1462" xr:uid="{00000000-0005-0000-0000-0000B5050000}"/>
    <cellStyle name="ANCLAS,REZONES Y SUS PARTES,DE FUNDICION,DE HIERRO O DE ACERO 6 4" xfId="1463" xr:uid="{00000000-0005-0000-0000-0000B6050000}"/>
    <cellStyle name="ANCLAS,REZONES Y SUS PARTES,DE FUNDICION,DE HIERRO O DE ACERO 6 5" xfId="1464" xr:uid="{00000000-0005-0000-0000-0000B7050000}"/>
    <cellStyle name="ANCLAS,REZONES Y SUS PARTES,DE FUNDICION,DE HIERRO O DE ACERO 6 6" xfId="1465" xr:uid="{00000000-0005-0000-0000-0000B8050000}"/>
    <cellStyle name="ANCLAS,REZONES Y SUS PARTES,DE FUNDICION,DE HIERRO O DE ACERO 60" xfId="1466" xr:uid="{00000000-0005-0000-0000-0000B9050000}"/>
    <cellStyle name="ANCLAS,REZONES Y SUS PARTES,DE FUNDICION,DE HIERRO O DE ACERO 61" xfId="1467" xr:uid="{00000000-0005-0000-0000-0000BA050000}"/>
    <cellStyle name="ANCLAS,REZONES Y SUS PARTES,DE FUNDICION,DE HIERRO O DE ACERO 62" xfId="1468" xr:uid="{00000000-0005-0000-0000-0000BB050000}"/>
    <cellStyle name="ANCLAS,REZONES Y SUS PARTES,DE FUNDICION,DE HIERRO O DE ACERO 63" xfId="1469" xr:uid="{00000000-0005-0000-0000-0000BC050000}"/>
    <cellStyle name="ANCLAS,REZONES Y SUS PARTES,DE FUNDICION,DE HIERRO O DE ACERO 64" xfId="1470" xr:uid="{00000000-0005-0000-0000-0000BD050000}"/>
    <cellStyle name="ANCLAS,REZONES Y SUS PARTES,DE FUNDICION,DE HIERRO O DE ACERO 65" xfId="1471" xr:uid="{00000000-0005-0000-0000-0000BE050000}"/>
    <cellStyle name="ANCLAS,REZONES Y SUS PARTES,DE FUNDICION,DE HIERRO O DE ACERO 66" xfId="1472" xr:uid="{00000000-0005-0000-0000-0000BF050000}"/>
    <cellStyle name="ANCLAS,REZONES Y SUS PARTES,DE FUNDICION,DE HIERRO O DE ACERO 67" xfId="1473" xr:uid="{00000000-0005-0000-0000-0000C0050000}"/>
    <cellStyle name="ANCLAS,REZONES Y SUS PARTES,DE FUNDICION,DE HIERRO O DE ACERO 68" xfId="1474" xr:uid="{00000000-0005-0000-0000-0000C1050000}"/>
    <cellStyle name="ANCLAS,REZONES Y SUS PARTES,DE FUNDICION,DE HIERRO O DE ACERO 69" xfId="1475" xr:uid="{00000000-0005-0000-0000-0000C2050000}"/>
    <cellStyle name="ANCLAS,REZONES Y SUS PARTES,DE FUNDICION,DE HIERRO O DE ACERO 7" xfId="1476" xr:uid="{00000000-0005-0000-0000-0000C3050000}"/>
    <cellStyle name="ANCLAS,REZONES Y SUS PARTES,DE FUNDICION,DE HIERRO O DE ACERO 7 2" xfId="1477" xr:uid="{00000000-0005-0000-0000-0000C4050000}"/>
    <cellStyle name="ANCLAS,REZONES Y SUS PARTES,DE FUNDICION,DE HIERRO O DE ACERO 7 2 2" xfId="1478" xr:uid="{00000000-0005-0000-0000-0000C5050000}"/>
    <cellStyle name="ANCLAS,REZONES Y SUS PARTES,DE FUNDICION,DE HIERRO O DE ACERO 7 3" xfId="1479" xr:uid="{00000000-0005-0000-0000-0000C6050000}"/>
    <cellStyle name="ANCLAS,REZONES Y SUS PARTES,DE FUNDICION,DE HIERRO O DE ACERO 7 4" xfId="1480" xr:uid="{00000000-0005-0000-0000-0000C7050000}"/>
    <cellStyle name="ANCLAS,REZONES Y SUS PARTES,DE FUNDICION,DE HIERRO O DE ACERO 7 5" xfId="1481" xr:uid="{00000000-0005-0000-0000-0000C8050000}"/>
    <cellStyle name="ANCLAS,REZONES Y SUS PARTES,DE FUNDICION,DE HIERRO O DE ACERO 7 6" xfId="1482" xr:uid="{00000000-0005-0000-0000-0000C9050000}"/>
    <cellStyle name="ANCLAS,REZONES Y SUS PARTES,DE FUNDICION,DE HIERRO O DE ACERO 70" xfId="1483" xr:uid="{00000000-0005-0000-0000-0000CA050000}"/>
    <cellStyle name="ANCLAS,REZONES Y SUS PARTES,DE FUNDICION,DE HIERRO O DE ACERO 71" xfId="1484" xr:uid="{00000000-0005-0000-0000-0000CB050000}"/>
    <cellStyle name="ANCLAS,REZONES Y SUS PARTES,DE FUNDICION,DE HIERRO O DE ACERO 72" xfId="1485" xr:uid="{00000000-0005-0000-0000-0000CC050000}"/>
    <cellStyle name="ANCLAS,REZONES Y SUS PARTES,DE FUNDICION,DE HIERRO O DE ACERO 73" xfId="1486" xr:uid="{00000000-0005-0000-0000-0000CD050000}"/>
    <cellStyle name="ANCLAS,REZONES Y SUS PARTES,DE FUNDICION,DE HIERRO O DE ACERO 74" xfId="1487" xr:uid="{00000000-0005-0000-0000-0000CE050000}"/>
    <cellStyle name="ANCLAS,REZONES Y SUS PARTES,DE FUNDICION,DE HIERRO O DE ACERO 75" xfId="1488" xr:uid="{00000000-0005-0000-0000-0000CF050000}"/>
    <cellStyle name="ANCLAS,REZONES Y SUS PARTES,DE FUNDICION,DE HIERRO O DE ACERO 76" xfId="1489" xr:uid="{00000000-0005-0000-0000-0000D0050000}"/>
    <cellStyle name="ANCLAS,REZONES Y SUS PARTES,DE FUNDICION,DE HIERRO O DE ACERO 77" xfId="1490" xr:uid="{00000000-0005-0000-0000-0000D1050000}"/>
    <cellStyle name="ANCLAS,REZONES Y SUS PARTES,DE FUNDICION,DE HIERRO O DE ACERO 78" xfId="1491" xr:uid="{00000000-0005-0000-0000-0000D2050000}"/>
    <cellStyle name="ANCLAS,REZONES Y SUS PARTES,DE FUNDICION,DE HIERRO O DE ACERO 79" xfId="1492" xr:uid="{00000000-0005-0000-0000-0000D3050000}"/>
    <cellStyle name="ANCLAS,REZONES Y SUS PARTES,DE FUNDICION,DE HIERRO O DE ACERO 8" xfId="1493" xr:uid="{00000000-0005-0000-0000-0000D4050000}"/>
    <cellStyle name="ANCLAS,REZONES Y SUS PARTES,DE FUNDICION,DE HIERRO O DE ACERO 8 2" xfId="1494" xr:uid="{00000000-0005-0000-0000-0000D5050000}"/>
    <cellStyle name="ANCLAS,REZONES Y SUS PARTES,DE FUNDICION,DE HIERRO O DE ACERO 8 2 2" xfId="1495" xr:uid="{00000000-0005-0000-0000-0000D6050000}"/>
    <cellStyle name="ANCLAS,REZONES Y SUS PARTES,DE FUNDICION,DE HIERRO O DE ACERO 8 3" xfId="1496" xr:uid="{00000000-0005-0000-0000-0000D7050000}"/>
    <cellStyle name="ANCLAS,REZONES Y SUS PARTES,DE FUNDICION,DE HIERRO O DE ACERO 8 4" xfId="1497" xr:uid="{00000000-0005-0000-0000-0000D8050000}"/>
    <cellStyle name="ANCLAS,REZONES Y SUS PARTES,DE FUNDICION,DE HIERRO O DE ACERO 8 5" xfId="1498" xr:uid="{00000000-0005-0000-0000-0000D9050000}"/>
    <cellStyle name="ANCLAS,REZONES Y SUS PARTES,DE FUNDICION,DE HIERRO O DE ACERO 8 6" xfId="1499" xr:uid="{00000000-0005-0000-0000-0000DA050000}"/>
    <cellStyle name="ANCLAS,REZONES Y SUS PARTES,DE FUNDICION,DE HIERRO O DE ACERO 80" xfId="1500" xr:uid="{00000000-0005-0000-0000-0000DB050000}"/>
    <cellStyle name="ANCLAS,REZONES Y SUS PARTES,DE FUNDICION,DE HIERRO O DE ACERO 81" xfId="1501" xr:uid="{00000000-0005-0000-0000-0000DC050000}"/>
    <cellStyle name="ANCLAS,REZONES Y SUS PARTES,DE FUNDICION,DE HIERRO O DE ACERO 82" xfId="1502" xr:uid="{00000000-0005-0000-0000-0000DD050000}"/>
    <cellStyle name="ANCLAS,REZONES Y SUS PARTES,DE FUNDICION,DE HIERRO O DE ACERO 83" xfId="1503" xr:uid="{00000000-0005-0000-0000-0000DE050000}"/>
    <cellStyle name="ANCLAS,REZONES Y SUS PARTES,DE FUNDICION,DE HIERRO O DE ACERO 84" xfId="1504" xr:uid="{00000000-0005-0000-0000-0000DF050000}"/>
    <cellStyle name="ANCLAS,REZONES Y SUS PARTES,DE FUNDICION,DE HIERRO O DE ACERO 85" xfId="1505" xr:uid="{00000000-0005-0000-0000-0000E0050000}"/>
    <cellStyle name="ANCLAS,REZONES Y SUS PARTES,DE FUNDICION,DE HIERRO O DE ACERO 86" xfId="1506" xr:uid="{00000000-0005-0000-0000-0000E1050000}"/>
    <cellStyle name="ANCLAS,REZONES Y SUS PARTES,DE FUNDICION,DE HIERRO O DE ACERO 87" xfId="1507" xr:uid="{00000000-0005-0000-0000-0000E2050000}"/>
    <cellStyle name="ANCLAS,REZONES Y SUS PARTES,DE FUNDICION,DE HIERRO O DE ACERO 88" xfId="1508" xr:uid="{00000000-0005-0000-0000-0000E3050000}"/>
    <cellStyle name="ANCLAS,REZONES Y SUS PARTES,DE FUNDICION,DE HIERRO O DE ACERO 89" xfId="1509" xr:uid="{00000000-0005-0000-0000-0000E4050000}"/>
    <cellStyle name="ANCLAS,REZONES Y SUS PARTES,DE FUNDICION,DE HIERRO O DE ACERO 9" xfId="1510" xr:uid="{00000000-0005-0000-0000-0000E5050000}"/>
    <cellStyle name="ANCLAS,REZONES Y SUS PARTES,DE FUNDICION,DE HIERRO O DE ACERO 90" xfId="1511" xr:uid="{00000000-0005-0000-0000-0000E6050000}"/>
    <cellStyle name="ANCLAS,REZONES Y SUS PARTES,DE FUNDICION,DE HIERRO O DE ACERO 91" xfId="1512" xr:uid="{00000000-0005-0000-0000-0000E7050000}"/>
    <cellStyle name="ANCLAS,REZONES Y SUS PARTES,DE FUNDICION,DE HIERRO O DE ACERO 92" xfId="1513" xr:uid="{00000000-0005-0000-0000-0000E8050000}"/>
    <cellStyle name="ANCLAS,REZONES Y SUS PARTES,DE FUNDICION,DE HIERRO O DE ACERO 93" xfId="1514" xr:uid="{00000000-0005-0000-0000-0000E9050000}"/>
    <cellStyle name="ANCLAS,REZONES Y SUS PARTES,DE FUNDICION,DE HIERRO O DE ACERO 94" xfId="1515" xr:uid="{00000000-0005-0000-0000-0000EA050000}"/>
    <cellStyle name="ANCLAS,REZONES Y SUS PARTES,DE FUNDICION,DE HIERRO O DE ACERO 95" xfId="1516" xr:uid="{00000000-0005-0000-0000-0000EB050000}"/>
    <cellStyle name="ANCLAS,REZONES Y SUS PARTES,DE FUNDICION,DE HIERRO O DE ACERO 96" xfId="1517" xr:uid="{00000000-0005-0000-0000-0000EC050000}"/>
    <cellStyle name="ANCLAS,REZONES Y SUS PARTES,DE FUNDICION,DE HIERRO O DE ACERO 97" xfId="1518" xr:uid="{00000000-0005-0000-0000-0000ED050000}"/>
    <cellStyle name="ANCLAS,REZONES Y SUS PARTES,DE FUNDICION,DE HIERRO O DE ACERO 97 2" xfId="1519" xr:uid="{00000000-0005-0000-0000-0000EE050000}"/>
    <cellStyle name="ANCLAS,REZONES Y SUS PARTES,DE FUNDICION,DE HIERRO O DE ACERO 98" xfId="1520" xr:uid="{00000000-0005-0000-0000-0000EF050000}"/>
    <cellStyle name="ANCLAS,REZONES Y SUS PARTES,DE FUNDICION,DE HIERRO O DE ACERO 99" xfId="1521" xr:uid="{00000000-0005-0000-0000-0000F0050000}"/>
    <cellStyle name="Ausgabe" xfId="1522" xr:uid="{00000000-0005-0000-0000-0000F1050000}"/>
    <cellStyle name="Bad 2" xfId="1523" xr:uid="{00000000-0005-0000-0000-0000F2050000}"/>
    <cellStyle name="Bad 3" xfId="1524" xr:uid="{00000000-0005-0000-0000-0000F3050000}"/>
    <cellStyle name="Berechnung" xfId="1525" xr:uid="{00000000-0005-0000-0000-0000F4050000}"/>
    <cellStyle name="Body line" xfId="1526" xr:uid="{00000000-0005-0000-0000-0000F5050000}"/>
    <cellStyle name="Calculation 2" xfId="1527" xr:uid="{00000000-0005-0000-0000-0000F6050000}"/>
    <cellStyle name="Calculation 3" xfId="1528" xr:uid="{00000000-0005-0000-0000-0000F7050000}"/>
    <cellStyle name="Check Cell 2" xfId="1529" xr:uid="{00000000-0005-0000-0000-0000F8050000}"/>
    <cellStyle name="Check Cell 3" xfId="1530" xr:uid="{00000000-0005-0000-0000-0000F9050000}"/>
    <cellStyle name="Comma 2" xfId="1531" xr:uid="{00000000-0005-0000-0000-0000FA050000}"/>
    <cellStyle name="Comma 2 2" xfId="1532" xr:uid="{00000000-0005-0000-0000-0000FB050000}"/>
    <cellStyle name="Comma 2 3" xfId="1533" xr:uid="{00000000-0005-0000-0000-0000FC050000}"/>
    <cellStyle name="Comma 3" xfId="1534" xr:uid="{00000000-0005-0000-0000-0000FD050000}"/>
    <cellStyle name="Comma 3 2" xfId="1535" xr:uid="{00000000-0005-0000-0000-0000FE050000}"/>
    <cellStyle name="Comma 3 3" xfId="1536" xr:uid="{00000000-0005-0000-0000-0000FF050000}"/>
    <cellStyle name="Comma 4" xfId="1537" xr:uid="{00000000-0005-0000-0000-000000060000}"/>
    <cellStyle name="Comma 4 2" xfId="1538" xr:uid="{00000000-0005-0000-0000-000001060000}"/>
    <cellStyle name="Comma 5" xfId="1539" xr:uid="{00000000-0005-0000-0000-000002060000}"/>
    <cellStyle name="ConditionalStyle_1" xfId="1540" xr:uid="{00000000-0005-0000-0000-000003060000}"/>
    <cellStyle name="DataPilot Category" xfId="1541" xr:uid="{00000000-0005-0000-0000-000004060000}"/>
    <cellStyle name="DataPilot Corner" xfId="1542" xr:uid="{00000000-0005-0000-0000-000005060000}"/>
    <cellStyle name="DataPilot Field" xfId="1543" xr:uid="{00000000-0005-0000-0000-000006060000}"/>
    <cellStyle name="Datum" xfId="1544" xr:uid="{00000000-0005-0000-0000-000007060000}"/>
    <cellStyle name="Eingabe" xfId="1545" xr:uid="{00000000-0005-0000-0000-000008060000}"/>
    <cellStyle name="Ergebnis" xfId="1546" xr:uid="{00000000-0005-0000-0000-000009060000}"/>
    <cellStyle name="Erklärender Text" xfId="1547" xr:uid="{00000000-0005-0000-0000-00000A060000}"/>
    <cellStyle name="Euro" xfId="1548" xr:uid="{00000000-0005-0000-0000-00000B060000}"/>
    <cellStyle name="Excel Built-in Normal" xfId="1549" xr:uid="{00000000-0005-0000-0000-00000C060000}"/>
    <cellStyle name="Explanatory Text 2" xfId="1550" xr:uid="{00000000-0005-0000-0000-00000D060000}"/>
    <cellStyle name="Explanatory Text 3" xfId="1551" xr:uid="{00000000-0005-0000-0000-00000E060000}"/>
    <cellStyle name="Fest" xfId="1552" xr:uid="{00000000-0005-0000-0000-00000F060000}"/>
    <cellStyle name="Fest0" xfId="1553" xr:uid="{00000000-0005-0000-0000-000010060000}"/>
    <cellStyle name="Fest2" xfId="1554" xr:uid="{00000000-0005-0000-0000-000011060000}"/>
    <cellStyle name="Gesamt" xfId="1555" xr:uid="{00000000-0005-0000-0000-000012060000}"/>
    <cellStyle name="Good 2" xfId="1556" xr:uid="{00000000-0005-0000-0000-000013060000}"/>
    <cellStyle name="Good 3" xfId="1557" xr:uid="{00000000-0005-0000-0000-000014060000}"/>
    <cellStyle name="Good 4" xfId="1558" xr:uid="{00000000-0005-0000-0000-000015060000}"/>
    <cellStyle name="Good 5" xfId="1559" xr:uid="{00000000-0005-0000-0000-000016060000}"/>
    <cellStyle name="Gut" xfId="1560" xr:uid="{00000000-0005-0000-0000-000017060000}"/>
    <cellStyle name="Heading 1 2" xfId="1561" xr:uid="{00000000-0005-0000-0000-000018060000}"/>
    <cellStyle name="Heading 1 3" xfId="1562" xr:uid="{00000000-0005-0000-0000-000019060000}"/>
    <cellStyle name="Heading 2 2" xfId="1563" xr:uid="{00000000-0005-0000-0000-00001A060000}"/>
    <cellStyle name="Heading 2 3" xfId="1564" xr:uid="{00000000-0005-0000-0000-00001B060000}"/>
    <cellStyle name="Heading 3 2" xfId="1565" xr:uid="{00000000-0005-0000-0000-00001C060000}"/>
    <cellStyle name="Heading 3 3" xfId="1566" xr:uid="{00000000-0005-0000-0000-00001D060000}"/>
    <cellStyle name="Heading 4 2" xfId="1567" xr:uid="{00000000-0005-0000-0000-00001E060000}"/>
    <cellStyle name="Heading 4 3" xfId="1568" xr:uid="{00000000-0005-0000-0000-00001F060000}"/>
    <cellStyle name="Hipervínculo" xfId="5222" builtinId="8"/>
    <cellStyle name="Hyperlink 10" xfId="1569" xr:uid="{00000000-0005-0000-0000-000021060000}"/>
    <cellStyle name="Hyperlink 11" xfId="1570" xr:uid="{00000000-0005-0000-0000-000022060000}"/>
    <cellStyle name="Hyperlink 2" xfId="1571" xr:uid="{00000000-0005-0000-0000-000023060000}"/>
    <cellStyle name="Hyperlink 2 2" xfId="1572" xr:uid="{00000000-0005-0000-0000-000024060000}"/>
    <cellStyle name="Hyperlink 2 2 2" xfId="1573" xr:uid="{00000000-0005-0000-0000-000025060000}"/>
    <cellStyle name="Hyperlink 2 3" xfId="1574" xr:uid="{00000000-0005-0000-0000-000026060000}"/>
    <cellStyle name="Hyperlink 3" xfId="1575" xr:uid="{00000000-0005-0000-0000-000027060000}"/>
    <cellStyle name="Hyperlink 3 2" xfId="1576" xr:uid="{00000000-0005-0000-0000-000028060000}"/>
    <cellStyle name="Hyperlink 4" xfId="1577" xr:uid="{00000000-0005-0000-0000-000029060000}"/>
    <cellStyle name="Hyperlink 5" xfId="1578" xr:uid="{00000000-0005-0000-0000-00002A060000}"/>
    <cellStyle name="Hyperlink 6" xfId="1579" xr:uid="{00000000-0005-0000-0000-00002B060000}"/>
    <cellStyle name="Hyperlink 7" xfId="1580" xr:uid="{00000000-0005-0000-0000-00002C060000}"/>
    <cellStyle name="Hyperlink 8" xfId="1581" xr:uid="{00000000-0005-0000-0000-00002D060000}"/>
    <cellStyle name="Hyperlink 9" xfId="1582" xr:uid="{00000000-0005-0000-0000-00002E060000}"/>
    <cellStyle name="Input 2" xfId="1583" xr:uid="{00000000-0005-0000-0000-00002F060000}"/>
    <cellStyle name="Input 3" xfId="1584" xr:uid="{00000000-0005-0000-0000-000030060000}"/>
    <cellStyle name="KeineLinie" xfId="1585" xr:uid="{00000000-0005-0000-0000-000031060000}"/>
    <cellStyle name="Komma0" xfId="1586" xr:uid="{00000000-0005-0000-0000-000032060000}"/>
    <cellStyle name="Komma0 2" xfId="1587" xr:uid="{00000000-0005-0000-0000-000033060000}"/>
    <cellStyle name="Komma1" xfId="1588" xr:uid="{00000000-0005-0000-0000-000034060000}"/>
    <cellStyle name="Komma2" xfId="1589" xr:uid="{00000000-0005-0000-0000-000035060000}"/>
    <cellStyle name="Komma3" xfId="1590" xr:uid="{00000000-0005-0000-0000-000036060000}"/>
    <cellStyle name="LinieHorizontal" xfId="1591" xr:uid="{00000000-0005-0000-0000-000037060000}"/>
    <cellStyle name="LinieLinks" xfId="1592" xr:uid="{00000000-0005-0000-0000-000038060000}"/>
    <cellStyle name="LinieRechts" xfId="1593" xr:uid="{00000000-0005-0000-0000-000039060000}"/>
    <cellStyle name="LinieVertikal" xfId="1594" xr:uid="{00000000-0005-0000-0000-00003A060000}"/>
    <cellStyle name="Linked Cell 2" xfId="1595" xr:uid="{00000000-0005-0000-0000-00003B060000}"/>
    <cellStyle name="Linked Cell 3" xfId="1596" xr:uid="{00000000-0005-0000-0000-00003C060000}"/>
    <cellStyle name="n0" xfId="1597" xr:uid="{00000000-0005-0000-0000-00003D060000}"/>
    <cellStyle name="n1" xfId="1598" xr:uid="{00000000-0005-0000-0000-00003E060000}"/>
    <cellStyle name="n2" xfId="1599" xr:uid="{00000000-0005-0000-0000-00003F060000}"/>
    <cellStyle name="Neutral 2" xfId="1600" xr:uid="{00000000-0005-0000-0000-000040060000}"/>
    <cellStyle name="Neutral 3" xfId="1601" xr:uid="{00000000-0005-0000-0000-000041060000}"/>
    <cellStyle name="Neutral 4" xfId="1602" xr:uid="{00000000-0005-0000-0000-000042060000}"/>
    <cellStyle name="Neutral 5" xfId="1603" xr:uid="{00000000-0005-0000-0000-000043060000}"/>
    <cellStyle name="Normal" xfId="0" builtinId="0"/>
    <cellStyle name="Normal 10" xfId="1604" xr:uid="{00000000-0005-0000-0000-000045060000}"/>
    <cellStyle name="Normal 10 10" xfId="1605" xr:uid="{00000000-0005-0000-0000-000046060000}"/>
    <cellStyle name="Normal 10 11" xfId="1606" xr:uid="{00000000-0005-0000-0000-000047060000}"/>
    <cellStyle name="Normal 10 12" xfId="1607" xr:uid="{00000000-0005-0000-0000-000048060000}"/>
    <cellStyle name="Normal 10 13" xfId="1608" xr:uid="{00000000-0005-0000-0000-000049060000}"/>
    <cellStyle name="Normal 10 14" xfId="1609" xr:uid="{00000000-0005-0000-0000-00004A060000}"/>
    <cellStyle name="Normal 10 15" xfId="1610" xr:uid="{00000000-0005-0000-0000-00004B060000}"/>
    <cellStyle name="Normal 10 16" xfId="1611" xr:uid="{00000000-0005-0000-0000-00004C060000}"/>
    <cellStyle name="Normal 10 17" xfId="1612" xr:uid="{00000000-0005-0000-0000-00004D060000}"/>
    <cellStyle name="Normal 10 18" xfId="1613" xr:uid="{00000000-0005-0000-0000-00004E060000}"/>
    <cellStyle name="Normal 10 19" xfId="1614" xr:uid="{00000000-0005-0000-0000-00004F060000}"/>
    <cellStyle name="Normal 10 2" xfId="1615" xr:uid="{00000000-0005-0000-0000-000050060000}"/>
    <cellStyle name="Normal 10 2 2" xfId="1616" xr:uid="{00000000-0005-0000-0000-000051060000}"/>
    <cellStyle name="Normal 10 2 2 2" xfId="1617" xr:uid="{00000000-0005-0000-0000-000052060000}"/>
    <cellStyle name="Normal 10 2 3" xfId="1618" xr:uid="{00000000-0005-0000-0000-000053060000}"/>
    <cellStyle name="Normal 10 2 4" xfId="1619" xr:uid="{00000000-0005-0000-0000-000054060000}"/>
    <cellStyle name="Normal 10 2 5" xfId="1620" xr:uid="{00000000-0005-0000-0000-000055060000}"/>
    <cellStyle name="Normal 10 2 6" xfId="1621" xr:uid="{00000000-0005-0000-0000-000056060000}"/>
    <cellStyle name="Normal 10 20" xfId="1622" xr:uid="{00000000-0005-0000-0000-000057060000}"/>
    <cellStyle name="Normal 10 20 2" xfId="1623" xr:uid="{00000000-0005-0000-0000-000058060000}"/>
    <cellStyle name="Normal 10 21" xfId="1624" xr:uid="{00000000-0005-0000-0000-000059060000}"/>
    <cellStyle name="Normal 10 21 2" xfId="1625" xr:uid="{00000000-0005-0000-0000-00005A060000}"/>
    <cellStyle name="Normal 10 22" xfId="1626" xr:uid="{00000000-0005-0000-0000-00005B060000}"/>
    <cellStyle name="Normal 10 22 2" xfId="1627" xr:uid="{00000000-0005-0000-0000-00005C060000}"/>
    <cellStyle name="Normal 10 23" xfId="1628" xr:uid="{00000000-0005-0000-0000-00005D060000}"/>
    <cellStyle name="Normal 10 23 2" xfId="1629" xr:uid="{00000000-0005-0000-0000-00005E060000}"/>
    <cellStyle name="Normal 10 24" xfId="1630" xr:uid="{00000000-0005-0000-0000-00005F060000}"/>
    <cellStyle name="Normal 10 24 2" xfId="1631" xr:uid="{00000000-0005-0000-0000-000060060000}"/>
    <cellStyle name="Normal 10 25" xfId="1632" xr:uid="{00000000-0005-0000-0000-000061060000}"/>
    <cellStyle name="Normal 10 25 2" xfId="1633" xr:uid="{00000000-0005-0000-0000-000062060000}"/>
    <cellStyle name="Normal 10 26" xfId="1634" xr:uid="{00000000-0005-0000-0000-000063060000}"/>
    <cellStyle name="Normal 10 26 2" xfId="1635" xr:uid="{00000000-0005-0000-0000-000064060000}"/>
    <cellStyle name="Normal 10 27" xfId="1636" xr:uid="{00000000-0005-0000-0000-000065060000}"/>
    <cellStyle name="Normal 10 27 2" xfId="1637" xr:uid="{00000000-0005-0000-0000-000066060000}"/>
    <cellStyle name="Normal 10 28" xfId="1638" xr:uid="{00000000-0005-0000-0000-000067060000}"/>
    <cellStyle name="Normal 10 28 2" xfId="1639" xr:uid="{00000000-0005-0000-0000-000068060000}"/>
    <cellStyle name="Normal 10 29" xfId="1640" xr:uid="{00000000-0005-0000-0000-000069060000}"/>
    <cellStyle name="Normal 10 29 2" xfId="1641" xr:uid="{00000000-0005-0000-0000-00006A060000}"/>
    <cellStyle name="Normal 10 3" xfId="1642" xr:uid="{00000000-0005-0000-0000-00006B060000}"/>
    <cellStyle name="Normal 10 30" xfId="1643" xr:uid="{00000000-0005-0000-0000-00006C060000}"/>
    <cellStyle name="Normal 10 30 2" xfId="1644" xr:uid="{00000000-0005-0000-0000-00006D060000}"/>
    <cellStyle name="Normal 10 31" xfId="1645" xr:uid="{00000000-0005-0000-0000-00006E060000}"/>
    <cellStyle name="Normal 10 31 2" xfId="1646" xr:uid="{00000000-0005-0000-0000-00006F060000}"/>
    <cellStyle name="Normal 10 32" xfId="1647" xr:uid="{00000000-0005-0000-0000-000070060000}"/>
    <cellStyle name="Normal 10 32 2" xfId="1648" xr:uid="{00000000-0005-0000-0000-000071060000}"/>
    <cellStyle name="Normal 10 33" xfId="1649" xr:uid="{00000000-0005-0000-0000-000072060000}"/>
    <cellStyle name="Normal 10 33 2" xfId="1650" xr:uid="{00000000-0005-0000-0000-000073060000}"/>
    <cellStyle name="Normal 10 34" xfId="1651" xr:uid="{00000000-0005-0000-0000-000074060000}"/>
    <cellStyle name="Normal 10 34 2" xfId="1652" xr:uid="{00000000-0005-0000-0000-000075060000}"/>
    <cellStyle name="Normal 10 35" xfId="1653" xr:uid="{00000000-0005-0000-0000-000076060000}"/>
    <cellStyle name="Normal 10 36" xfId="1654" xr:uid="{00000000-0005-0000-0000-000077060000}"/>
    <cellStyle name="Normal 10 37" xfId="1655" xr:uid="{00000000-0005-0000-0000-000078060000}"/>
    <cellStyle name="Normal 10 38" xfId="1656" xr:uid="{00000000-0005-0000-0000-000079060000}"/>
    <cellStyle name="Normal 10 4" xfId="1657" xr:uid="{00000000-0005-0000-0000-00007A060000}"/>
    <cellStyle name="Normal 10 5" xfId="1658" xr:uid="{00000000-0005-0000-0000-00007B060000}"/>
    <cellStyle name="Normal 10 6" xfId="1659" xr:uid="{00000000-0005-0000-0000-00007C060000}"/>
    <cellStyle name="Normal 10 7" xfId="1660" xr:uid="{00000000-0005-0000-0000-00007D060000}"/>
    <cellStyle name="Normal 10 8" xfId="1661" xr:uid="{00000000-0005-0000-0000-00007E060000}"/>
    <cellStyle name="Normal 10 9" xfId="1662" xr:uid="{00000000-0005-0000-0000-00007F060000}"/>
    <cellStyle name="Normal 11" xfId="1663" xr:uid="{00000000-0005-0000-0000-000080060000}"/>
    <cellStyle name="Normal 11 10" xfId="1664" xr:uid="{00000000-0005-0000-0000-000081060000}"/>
    <cellStyle name="Normal 11 11" xfId="1665" xr:uid="{00000000-0005-0000-0000-000082060000}"/>
    <cellStyle name="Normal 11 12" xfId="1666" xr:uid="{00000000-0005-0000-0000-000083060000}"/>
    <cellStyle name="Normal 11 13" xfId="1667" xr:uid="{00000000-0005-0000-0000-000084060000}"/>
    <cellStyle name="Normal 11 14" xfId="1668" xr:uid="{00000000-0005-0000-0000-000085060000}"/>
    <cellStyle name="Normal 11 15" xfId="1669" xr:uid="{00000000-0005-0000-0000-000086060000}"/>
    <cellStyle name="Normal 11 16" xfId="1670" xr:uid="{00000000-0005-0000-0000-000087060000}"/>
    <cellStyle name="Normal 11 17" xfId="1671" xr:uid="{00000000-0005-0000-0000-000088060000}"/>
    <cellStyle name="Normal 11 18" xfId="1672" xr:uid="{00000000-0005-0000-0000-000089060000}"/>
    <cellStyle name="Normal 11 19" xfId="1673" xr:uid="{00000000-0005-0000-0000-00008A060000}"/>
    <cellStyle name="Normal 11 2" xfId="1674" xr:uid="{00000000-0005-0000-0000-00008B060000}"/>
    <cellStyle name="Normal 11 20" xfId="1675" xr:uid="{00000000-0005-0000-0000-00008C060000}"/>
    <cellStyle name="Normal 11 20 2" xfId="1676" xr:uid="{00000000-0005-0000-0000-00008D060000}"/>
    <cellStyle name="Normal 11 21" xfId="1677" xr:uid="{00000000-0005-0000-0000-00008E060000}"/>
    <cellStyle name="Normal 11 21 2" xfId="1678" xr:uid="{00000000-0005-0000-0000-00008F060000}"/>
    <cellStyle name="Normal 11 22" xfId="1679" xr:uid="{00000000-0005-0000-0000-000090060000}"/>
    <cellStyle name="Normal 11 22 2" xfId="1680" xr:uid="{00000000-0005-0000-0000-000091060000}"/>
    <cellStyle name="Normal 11 23" xfId="1681" xr:uid="{00000000-0005-0000-0000-000092060000}"/>
    <cellStyle name="Normal 11 23 2" xfId="1682" xr:uid="{00000000-0005-0000-0000-000093060000}"/>
    <cellStyle name="Normal 11 24" xfId="1683" xr:uid="{00000000-0005-0000-0000-000094060000}"/>
    <cellStyle name="Normal 11 24 2" xfId="1684" xr:uid="{00000000-0005-0000-0000-000095060000}"/>
    <cellStyle name="Normal 11 25" xfId="1685" xr:uid="{00000000-0005-0000-0000-000096060000}"/>
    <cellStyle name="Normal 11 25 2" xfId="1686" xr:uid="{00000000-0005-0000-0000-000097060000}"/>
    <cellStyle name="Normal 11 26" xfId="1687" xr:uid="{00000000-0005-0000-0000-000098060000}"/>
    <cellStyle name="Normal 11 26 2" xfId="1688" xr:uid="{00000000-0005-0000-0000-000099060000}"/>
    <cellStyle name="Normal 11 27" xfId="1689" xr:uid="{00000000-0005-0000-0000-00009A060000}"/>
    <cellStyle name="Normal 11 27 2" xfId="1690" xr:uid="{00000000-0005-0000-0000-00009B060000}"/>
    <cellStyle name="Normal 11 28" xfId="1691" xr:uid="{00000000-0005-0000-0000-00009C060000}"/>
    <cellStyle name="Normal 11 28 2" xfId="1692" xr:uid="{00000000-0005-0000-0000-00009D060000}"/>
    <cellStyle name="Normal 11 29" xfId="1693" xr:uid="{00000000-0005-0000-0000-00009E060000}"/>
    <cellStyle name="Normal 11 29 2" xfId="1694" xr:uid="{00000000-0005-0000-0000-00009F060000}"/>
    <cellStyle name="Normal 11 3" xfId="1695" xr:uid="{00000000-0005-0000-0000-0000A0060000}"/>
    <cellStyle name="Normal 11 30" xfId="1696" xr:uid="{00000000-0005-0000-0000-0000A1060000}"/>
    <cellStyle name="Normal 11 30 2" xfId="1697" xr:uid="{00000000-0005-0000-0000-0000A2060000}"/>
    <cellStyle name="Normal 11 31" xfId="1698" xr:uid="{00000000-0005-0000-0000-0000A3060000}"/>
    <cellStyle name="Normal 11 31 2" xfId="1699" xr:uid="{00000000-0005-0000-0000-0000A4060000}"/>
    <cellStyle name="Normal 11 32" xfId="1700" xr:uid="{00000000-0005-0000-0000-0000A5060000}"/>
    <cellStyle name="Normal 11 32 2" xfId="1701" xr:uid="{00000000-0005-0000-0000-0000A6060000}"/>
    <cellStyle name="Normal 11 33" xfId="1702" xr:uid="{00000000-0005-0000-0000-0000A7060000}"/>
    <cellStyle name="Normal 11 33 2" xfId="1703" xr:uid="{00000000-0005-0000-0000-0000A8060000}"/>
    <cellStyle name="Normal 11 34" xfId="1704" xr:uid="{00000000-0005-0000-0000-0000A9060000}"/>
    <cellStyle name="Normal 11 34 2" xfId="1705" xr:uid="{00000000-0005-0000-0000-0000AA060000}"/>
    <cellStyle name="Normal 11 35" xfId="1706" xr:uid="{00000000-0005-0000-0000-0000AB060000}"/>
    <cellStyle name="Normal 11 4" xfId="1707" xr:uid="{00000000-0005-0000-0000-0000AC060000}"/>
    <cellStyle name="Normal 11 5" xfId="1708" xr:uid="{00000000-0005-0000-0000-0000AD060000}"/>
    <cellStyle name="Normal 11 6" xfId="1709" xr:uid="{00000000-0005-0000-0000-0000AE060000}"/>
    <cellStyle name="Normal 11 7" xfId="1710" xr:uid="{00000000-0005-0000-0000-0000AF060000}"/>
    <cellStyle name="Normal 11 8" xfId="1711" xr:uid="{00000000-0005-0000-0000-0000B0060000}"/>
    <cellStyle name="Normal 11 9" xfId="1712" xr:uid="{00000000-0005-0000-0000-0000B1060000}"/>
    <cellStyle name="Normal 12" xfId="1713" xr:uid="{00000000-0005-0000-0000-0000B2060000}"/>
    <cellStyle name="Normal 12 10" xfId="1714" xr:uid="{00000000-0005-0000-0000-0000B3060000}"/>
    <cellStyle name="Normal 12 11" xfId="1715" xr:uid="{00000000-0005-0000-0000-0000B4060000}"/>
    <cellStyle name="Normal 12 12" xfId="1716" xr:uid="{00000000-0005-0000-0000-0000B5060000}"/>
    <cellStyle name="Normal 12 13" xfId="1717" xr:uid="{00000000-0005-0000-0000-0000B6060000}"/>
    <cellStyle name="Normal 12 14" xfId="1718" xr:uid="{00000000-0005-0000-0000-0000B7060000}"/>
    <cellStyle name="Normal 12 15" xfId="1719" xr:uid="{00000000-0005-0000-0000-0000B8060000}"/>
    <cellStyle name="Normal 12 16" xfId="1720" xr:uid="{00000000-0005-0000-0000-0000B9060000}"/>
    <cellStyle name="Normal 12 17" xfId="1721" xr:uid="{00000000-0005-0000-0000-0000BA060000}"/>
    <cellStyle name="Normal 12 18" xfId="1722" xr:uid="{00000000-0005-0000-0000-0000BB060000}"/>
    <cellStyle name="Normal 12 19" xfId="1723" xr:uid="{00000000-0005-0000-0000-0000BC060000}"/>
    <cellStyle name="Normal 12 2" xfId="1724" xr:uid="{00000000-0005-0000-0000-0000BD060000}"/>
    <cellStyle name="Normal 12 20" xfId="1725" xr:uid="{00000000-0005-0000-0000-0000BE060000}"/>
    <cellStyle name="Normal 12 20 2" xfId="1726" xr:uid="{00000000-0005-0000-0000-0000BF060000}"/>
    <cellStyle name="Normal 12 21" xfId="1727" xr:uid="{00000000-0005-0000-0000-0000C0060000}"/>
    <cellStyle name="Normal 12 21 2" xfId="1728" xr:uid="{00000000-0005-0000-0000-0000C1060000}"/>
    <cellStyle name="Normal 12 22" xfId="1729" xr:uid="{00000000-0005-0000-0000-0000C2060000}"/>
    <cellStyle name="Normal 12 22 2" xfId="1730" xr:uid="{00000000-0005-0000-0000-0000C3060000}"/>
    <cellStyle name="Normal 12 23" xfId="1731" xr:uid="{00000000-0005-0000-0000-0000C4060000}"/>
    <cellStyle name="Normal 12 23 2" xfId="1732" xr:uid="{00000000-0005-0000-0000-0000C5060000}"/>
    <cellStyle name="Normal 12 24" xfId="1733" xr:uid="{00000000-0005-0000-0000-0000C6060000}"/>
    <cellStyle name="Normal 12 24 2" xfId="1734" xr:uid="{00000000-0005-0000-0000-0000C7060000}"/>
    <cellStyle name="Normal 12 25" xfId="1735" xr:uid="{00000000-0005-0000-0000-0000C8060000}"/>
    <cellStyle name="Normal 12 25 2" xfId="1736" xr:uid="{00000000-0005-0000-0000-0000C9060000}"/>
    <cellStyle name="Normal 12 26" xfId="1737" xr:uid="{00000000-0005-0000-0000-0000CA060000}"/>
    <cellStyle name="Normal 12 26 2" xfId="1738" xr:uid="{00000000-0005-0000-0000-0000CB060000}"/>
    <cellStyle name="Normal 12 27" xfId="1739" xr:uid="{00000000-0005-0000-0000-0000CC060000}"/>
    <cellStyle name="Normal 12 27 2" xfId="1740" xr:uid="{00000000-0005-0000-0000-0000CD060000}"/>
    <cellStyle name="Normal 12 28" xfId="1741" xr:uid="{00000000-0005-0000-0000-0000CE060000}"/>
    <cellStyle name="Normal 12 28 2" xfId="1742" xr:uid="{00000000-0005-0000-0000-0000CF060000}"/>
    <cellStyle name="Normal 12 29" xfId="1743" xr:uid="{00000000-0005-0000-0000-0000D0060000}"/>
    <cellStyle name="Normal 12 29 2" xfId="1744" xr:uid="{00000000-0005-0000-0000-0000D1060000}"/>
    <cellStyle name="Normal 12 3" xfId="1745" xr:uid="{00000000-0005-0000-0000-0000D2060000}"/>
    <cellStyle name="Normal 12 30" xfId="1746" xr:uid="{00000000-0005-0000-0000-0000D3060000}"/>
    <cellStyle name="Normal 12 30 2" xfId="1747" xr:uid="{00000000-0005-0000-0000-0000D4060000}"/>
    <cellStyle name="Normal 12 31" xfId="1748" xr:uid="{00000000-0005-0000-0000-0000D5060000}"/>
    <cellStyle name="Normal 12 31 2" xfId="1749" xr:uid="{00000000-0005-0000-0000-0000D6060000}"/>
    <cellStyle name="Normal 12 32" xfId="1750" xr:uid="{00000000-0005-0000-0000-0000D7060000}"/>
    <cellStyle name="Normal 12 32 2" xfId="1751" xr:uid="{00000000-0005-0000-0000-0000D8060000}"/>
    <cellStyle name="Normal 12 33" xfId="1752" xr:uid="{00000000-0005-0000-0000-0000D9060000}"/>
    <cellStyle name="Normal 12 33 2" xfId="1753" xr:uid="{00000000-0005-0000-0000-0000DA060000}"/>
    <cellStyle name="Normal 12 34" xfId="1754" xr:uid="{00000000-0005-0000-0000-0000DB060000}"/>
    <cellStyle name="Normal 12 34 2" xfId="1755" xr:uid="{00000000-0005-0000-0000-0000DC060000}"/>
    <cellStyle name="Normal 12 35" xfId="1756" xr:uid="{00000000-0005-0000-0000-0000DD060000}"/>
    <cellStyle name="Normal 12 4" xfId="1757" xr:uid="{00000000-0005-0000-0000-0000DE060000}"/>
    <cellStyle name="Normal 12 5" xfId="1758" xr:uid="{00000000-0005-0000-0000-0000DF060000}"/>
    <cellStyle name="Normal 12 6" xfId="1759" xr:uid="{00000000-0005-0000-0000-0000E0060000}"/>
    <cellStyle name="Normal 12 7" xfId="1760" xr:uid="{00000000-0005-0000-0000-0000E1060000}"/>
    <cellStyle name="Normal 12 8" xfId="1761" xr:uid="{00000000-0005-0000-0000-0000E2060000}"/>
    <cellStyle name="Normal 12 9" xfId="1762" xr:uid="{00000000-0005-0000-0000-0000E3060000}"/>
    <cellStyle name="Normal 13" xfId="1763" xr:uid="{00000000-0005-0000-0000-0000E4060000}"/>
    <cellStyle name="Normal 13 10" xfId="1764" xr:uid="{00000000-0005-0000-0000-0000E5060000}"/>
    <cellStyle name="Normal 13 11" xfId="1765" xr:uid="{00000000-0005-0000-0000-0000E6060000}"/>
    <cellStyle name="Normal 13 12" xfId="1766" xr:uid="{00000000-0005-0000-0000-0000E7060000}"/>
    <cellStyle name="Normal 13 13" xfId="1767" xr:uid="{00000000-0005-0000-0000-0000E8060000}"/>
    <cellStyle name="Normal 13 14" xfId="1768" xr:uid="{00000000-0005-0000-0000-0000E9060000}"/>
    <cellStyle name="Normal 13 15" xfId="1769" xr:uid="{00000000-0005-0000-0000-0000EA060000}"/>
    <cellStyle name="Normal 13 16" xfId="1770" xr:uid="{00000000-0005-0000-0000-0000EB060000}"/>
    <cellStyle name="Normal 13 17" xfId="1771" xr:uid="{00000000-0005-0000-0000-0000EC060000}"/>
    <cellStyle name="Normal 13 18" xfId="1772" xr:uid="{00000000-0005-0000-0000-0000ED060000}"/>
    <cellStyle name="Normal 13 19" xfId="1773" xr:uid="{00000000-0005-0000-0000-0000EE060000}"/>
    <cellStyle name="Normal 13 2" xfId="1774" xr:uid="{00000000-0005-0000-0000-0000EF060000}"/>
    <cellStyle name="Normal 13 20" xfId="1775" xr:uid="{00000000-0005-0000-0000-0000F0060000}"/>
    <cellStyle name="Normal 13 21" xfId="1776" xr:uid="{00000000-0005-0000-0000-0000F1060000}"/>
    <cellStyle name="Normal 13 3" xfId="1777" xr:uid="{00000000-0005-0000-0000-0000F2060000}"/>
    <cellStyle name="Normal 13 4" xfId="1778" xr:uid="{00000000-0005-0000-0000-0000F3060000}"/>
    <cellStyle name="Normal 13 5" xfId="1779" xr:uid="{00000000-0005-0000-0000-0000F4060000}"/>
    <cellStyle name="Normal 13 6" xfId="1780" xr:uid="{00000000-0005-0000-0000-0000F5060000}"/>
    <cellStyle name="Normal 13 7" xfId="1781" xr:uid="{00000000-0005-0000-0000-0000F6060000}"/>
    <cellStyle name="Normal 13 8" xfId="1782" xr:uid="{00000000-0005-0000-0000-0000F7060000}"/>
    <cellStyle name="Normal 13 9" xfId="1783" xr:uid="{00000000-0005-0000-0000-0000F8060000}"/>
    <cellStyle name="Normal 14" xfId="1784" xr:uid="{00000000-0005-0000-0000-0000F9060000}"/>
    <cellStyle name="Normal 14 10" xfId="1785" xr:uid="{00000000-0005-0000-0000-0000FA060000}"/>
    <cellStyle name="Normal 14 11" xfId="1786" xr:uid="{00000000-0005-0000-0000-0000FB060000}"/>
    <cellStyle name="Normal 14 12" xfId="1787" xr:uid="{00000000-0005-0000-0000-0000FC060000}"/>
    <cellStyle name="Normal 14 13" xfId="1788" xr:uid="{00000000-0005-0000-0000-0000FD060000}"/>
    <cellStyle name="Normal 14 14" xfId="1789" xr:uid="{00000000-0005-0000-0000-0000FE060000}"/>
    <cellStyle name="Normal 14 15" xfId="1790" xr:uid="{00000000-0005-0000-0000-0000FF060000}"/>
    <cellStyle name="Normal 14 16" xfId="1791" xr:uid="{00000000-0005-0000-0000-000000070000}"/>
    <cellStyle name="Normal 14 17" xfId="1792" xr:uid="{00000000-0005-0000-0000-000001070000}"/>
    <cellStyle name="Normal 14 18" xfId="1793" xr:uid="{00000000-0005-0000-0000-000002070000}"/>
    <cellStyle name="Normal 14 19" xfId="1794" xr:uid="{00000000-0005-0000-0000-000003070000}"/>
    <cellStyle name="Normal 14 2" xfId="1795" xr:uid="{00000000-0005-0000-0000-000004070000}"/>
    <cellStyle name="Normal 14 20" xfId="1796" xr:uid="{00000000-0005-0000-0000-000005070000}"/>
    <cellStyle name="Normal 14 20 2" xfId="1797" xr:uid="{00000000-0005-0000-0000-000006070000}"/>
    <cellStyle name="Normal 14 21" xfId="1798" xr:uid="{00000000-0005-0000-0000-000007070000}"/>
    <cellStyle name="Normal 14 21 2" xfId="1799" xr:uid="{00000000-0005-0000-0000-000008070000}"/>
    <cellStyle name="Normal 14 22" xfId="1800" xr:uid="{00000000-0005-0000-0000-000009070000}"/>
    <cellStyle name="Normal 14 22 2" xfId="1801" xr:uid="{00000000-0005-0000-0000-00000A070000}"/>
    <cellStyle name="Normal 14 23" xfId="1802" xr:uid="{00000000-0005-0000-0000-00000B070000}"/>
    <cellStyle name="Normal 14 23 2" xfId="1803" xr:uid="{00000000-0005-0000-0000-00000C070000}"/>
    <cellStyle name="Normal 14 24" xfId="1804" xr:uid="{00000000-0005-0000-0000-00000D070000}"/>
    <cellStyle name="Normal 14 24 2" xfId="1805" xr:uid="{00000000-0005-0000-0000-00000E070000}"/>
    <cellStyle name="Normal 14 25" xfId="1806" xr:uid="{00000000-0005-0000-0000-00000F070000}"/>
    <cellStyle name="Normal 14 25 2" xfId="1807" xr:uid="{00000000-0005-0000-0000-000010070000}"/>
    <cellStyle name="Normal 14 26" xfId="1808" xr:uid="{00000000-0005-0000-0000-000011070000}"/>
    <cellStyle name="Normal 14 26 2" xfId="1809" xr:uid="{00000000-0005-0000-0000-000012070000}"/>
    <cellStyle name="Normal 14 27" xfId="1810" xr:uid="{00000000-0005-0000-0000-000013070000}"/>
    <cellStyle name="Normal 14 27 2" xfId="1811" xr:uid="{00000000-0005-0000-0000-000014070000}"/>
    <cellStyle name="Normal 14 28" xfId="1812" xr:uid="{00000000-0005-0000-0000-000015070000}"/>
    <cellStyle name="Normal 14 28 2" xfId="1813" xr:uid="{00000000-0005-0000-0000-000016070000}"/>
    <cellStyle name="Normal 14 29" xfId="1814" xr:uid="{00000000-0005-0000-0000-000017070000}"/>
    <cellStyle name="Normal 14 29 2" xfId="1815" xr:uid="{00000000-0005-0000-0000-000018070000}"/>
    <cellStyle name="Normal 14 3" xfId="1816" xr:uid="{00000000-0005-0000-0000-000019070000}"/>
    <cellStyle name="Normal 14 30" xfId="1817" xr:uid="{00000000-0005-0000-0000-00001A070000}"/>
    <cellStyle name="Normal 14 30 2" xfId="1818" xr:uid="{00000000-0005-0000-0000-00001B070000}"/>
    <cellStyle name="Normal 14 31" xfId="1819" xr:uid="{00000000-0005-0000-0000-00001C070000}"/>
    <cellStyle name="Normal 14 31 2" xfId="1820" xr:uid="{00000000-0005-0000-0000-00001D070000}"/>
    <cellStyle name="Normal 14 32" xfId="1821" xr:uid="{00000000-0005-0000-0000-00001E070000}"/>
    <cellStyle name="Normal 14 32 2" xfId="1822" xr:uid="{00000000-0005-0000-0000-00001F070000}"/>
    <cellStyle name="Normal 14 33" xfId="1823" xr:uid="{00000000-0005-0000-0000-000020070000}"/>
    <cellStyle name="Normal 14 33 2" xfId="1824" xr:uid="{00000000-0005-0000-0000-000021070000}"/>
    <cellStyle name="Normal 14 34" xfId="1825" xr:uid="{00000000-0005-0000-0000-000022070000}"/>
    <cellStyle name="Normal 14 34 2" xfId="1826" xr:uid="{00000000-0005-0000-0000-000023070000}"/>
    <cellStyle name="Normal 14 35" xfId="1827" xr:uid="{00000000-0005-0000-0000-000024070000}"/>
    <cellStyle name="Normal 14 4" xfId="1828" xr:uid="{00000000-0005-0000-0000-000025070000}"/>
    <cellStyle name="Normal 14 5" xfId="1829" xr:uid="{00000000-0005-0000-0000-000026070000}"/>
    <cellStyle name="Normal 14 6" xfId="1830" xr:uid="{00000000-0005-0000-0000-000027070000}"/>
    <cellStyle name="Normal 14 7" xfId="1831" xr:uid="{00000000-0005-0000-0000-000028070000}"/>
    <cellStyle name="Normal 14 8" xfId="1832" xr:uid="{00000000-0005-0000-0000-000029070000}"/>
    <cellStyle name="Normal 14 9" xfId="1833" xr:uid="{00000000-0005-0000-0000-00002A070000}"/>
    <cellStyle name="Normal 15" xfId="1834" xr:uid="{00000000-0005-0000-0000-00002B070000}"/>
    <cellStyle name="Normal 15 10" xfId="1835" xr:uid="{00000000-0005-0000-0000-00002C070000}"/>
    <cellStyle name="Normal 15 10 2" xfId="1836" xr:uid="{00000000-0005-0000-0000-00002D070000}"/>
    <cellStyle name="Normal 15 11" xfId="1837" xr:uid="{00000000-0005-0000-0000-00002E070000}"/>
    <cellStyle name="Normal 15 11 2" xfId="1838" xr:uid="{00000000-0005-0000-0000-00002F070000}"/>
    <cellStyle name="Normal 15 12" xfId="1839" xr:uid="{00000000-0005-0000-0000-000030070000}"/>
    <cellStyle name="Normal 15 12 2" xfId="1840" xr:uid="{00000000-0005-0000-0000-000031070000}"/>
    <cellStyle name="Normal 15 13" xfId="1841" xr:uid="{00000000-0005-0000-0000-000032070000}"/>
    <cellStyle name="Normal 15 13 2" xfId="1842" xr:uid="{00000000-0005-0000-0000-000033070000}"/>
    <cellStyle name="Normal 15 14" xfId="1843" xr:uid="{00000000-0005-0000-0000-000034070000}"/>
    <cellStyle name="Normal 15 14 2" xfId="1844" xr:uid="{00000000-0005-0000-0000-000035070000}"/>
    <cellStyle name="Normal 15 15" xfId="1845" xr:uid="{00000000-0005-0000-0000-000036070000}"/>
    <cellStyle name="Normal 15 15 2" xfId="1846" xr:uid="{00000000-0005-0000-0000-000037070000}"/>
    <cellStyle name="Normal 15 16" xfId="1847" xr:uid="{00000000-0005-0000-0000-000038070000}"/>
    <cellStyle name="Normal 15 16 2" xfId="1848" xr:uid="{00000000-0005-0000-0000-000039070000}"/>
    <cellStyle name="Normal 15 17" xfId="1849" xr:uid="{00000000-0005-0000-0000-00003A070000}"/>
    <cellStyle name="Normal 15 2" xfId="1850" xr:uid="{00000000-0005-0000-0000-00003B070000}"/>
    <cellStyle name="Normal 15 2 2" xfId="1851" xr:uid="{00000000-0005-0000-0000-00003C070000}"/>
    <cellStyle name="Normal 15 3" xfId="1852" xr:uid="{00000000-0005-0000-0000-00003D070000}"/>
    <cellStyle name="Normal 15 3 2" xfId="1853" xr:uid="{00000000-0005-0000-0000-00003E070000}"/>
    <cellStyle name="Normal 15 4" xfId="1854" xr:uid="{00000000-0005-0000-0000-00003F070000}"/>
    <cellStyle name="Normal 15 4 2" xfId="1855" xr:uid="{00000000-0005-0000-0000-000040070000}"/>
    <cellStyle name="Normal 15 5" xfId="1856" xr:uid="{00000000-0005-0000-0000-000041070000}"/>
    <cellStyle name="Normal 15 5 2" xfId="1857" xr:uid="{00000000-0005-0000-0000-000042070000}"/>
    <cellStyle name="Normal 15 6" xfId="1858" xr:uid="{00000000-0005-0000-0000-000043070000}"/>
    <cellStyle name="Normal 15 6 2" xfId="1859" xr:uid="{00000000-0005-0000-0000-000044070000}"/>
    <cellStyle name="Normal 15 7" xfId="1860" xr:uid="{00000000-0005-0000-0000-000045070000}"/>
    <cellStyle name="Normal 15 7 2" xfId="1861" xr:uid="{00000000-0005-0000-0000-000046070000}"/>
    <cellStyle name="Normal 15 8" xfId="1862" xr:uid="{00000000-0005-0000-0000-000047070000}"/>
    <cellStyle name="Normal 15 8 2" xfId="1863" xr:uid="{00000000-0005-0000-0000-000048070000}"/>
    <cellStyle name="Normal 15 9" xfId="1864" xr:uid="{00000000-0005-0000-0000-000049070000}"/>
    <cellStyle name="Normal 15 9 2" xfId="1865" xr:uid="{00000000-0005-0000-0000-00004A070000}"/>
    <cellStyle name="Normal 16" xfId="1866" xr:uid="{00000000-0005-0000-0000-00004B070000}"/>
    <cellStyle name="Normal 16 10" xfId="1867" xr:uid="{00000000-0005-0000-0000-00004C070000}"/>
    <cellStyle name="Normal 16 11" xfId="1868" xr:uid="{00000000-0005-0000-0000-00004D070000}"/>
    <cellStyle name="Normal 16 12" xfId="1869" xr:uid="{00000000-0005-0000-0000-00004E070000}"/>
    <cellStyle name="Normal 16 13" xfId="1870" xr:uid="{00000000-0005-0000-0000-00004F070000}"/>
    <cellStyle name="Normal 16 14" xfId="1871" xr:uid="{00000000-0005-0000-0000-000050070000}"/>
    <cellStyle name="Normal 16 15" xfId="1872" xr:uid="{00000000-0005-0000-0000-000051070000}"/>
    <cellStyle name="Normal 16 16" xfId="1873" xr:uid="{00000000-0005-0000-0000-000052070000}"/>
    <cellStyle name="Normal 16 17" xfId="1874" xr:uid="{00000000-0005-0000-0000-000053070000}"/>
    <cellStyle name="Normal 16 18" xfId="1875" xr:uid="{00000000-0005-0000-0000-000054070000}"/>
    <cellStyle name="Normal 16 19" xfId="1876" xr:uid="{00000000-0005-0000-0000-000055070000}"/>
    <cellStyle name="Normal 16 2" xfId="1877" xr:uid="{00000000-0005-0000-0000-000056070000}"/>
    <cellStyle name="Normal 16 3" xfId="1878" xr:uid="{00000000-0005-0000-0000-000057070000}"/>
    <cellStyle name="Normal 16 4" xfId="1879" xr:uid="{00000000-0005-0000-0000-000058070000}"/>
    <cellStyle name="Normal 16 5" xfId="1880" xr:uid="{00000000-0005-0000-0000-000059070000}"/>
    <cellStyle name="Normal 16 6" xfId="1881" xr:uid="{00000000-0005-0000-0000-00005A070000}"/>
    <cellStyle name="Normal 16 7" xfId="1882" xr:uid="{00000000-0005-0000-0000-00005B070000}"/>
    <cellStyle name="Normal 16 8" xfId="1883" xr:uid="{00000000-0005-0000-0000-00005C070000}"/>
    <cellStyle name="Normal 16 9" xfId="1884" xr:uid="{00000000-0005-0000-0000-00005D070000}"/>
    <cellStyle name="Normal 17" xfId="1885" xr:uid="{00000000-0005-0000-0000-00005E070000}"/>
    <cellStyle name="Normal 17 10" xfId="1886" xr:uid="{00000000-0005-0000-0000-00005F070000}"/>
    <cellStyle name="Normal 17 11" xfId="1887" xr:uid="{00000000-0005-0000-0000-000060070000}"/>
    <cellStyle name="Normal 17 12" xfId="1888" xr:uid="{00000000-0005-0000-0000-000061070000}"/>
    <cellStyle name="Normal 17 13" xfId="1889" xr:uid="{00000000-0005-0000-0000-000062070000}"/>
    <cellStyle name="Normal 17 14" xfId="1890" xr:uid="{00000000-0005-0000-0000-000063070000}"/>
    <cellStyle name="Normal 17 15" xfId="1891" xr:uid="{00000000-0005-0000-0000-000064070000}"/>
    <cellStyle name="Normal 17 16" xfId="1892" xr:uid="{00000000-0005-0000-0000-000065070000}"/>
    <cellStyle name="Normal 17 17" xfId="1893" xr:uid="{00000000-0005-0000-0000-000066070000}"/>
    <cellStyle name="Normal 17 18" xfId="1894" xr:uid="{00000000-0005-0000-0000-000067070000}"/>
    <cellStyle name="Normal 17 19" xfId="1895" xr:uid="{00000000-0005-0000-0000-000068070000}"/>
    <cellStyle name="Normal 17 2" xfId="1896" xr:uid="{00000000-0005-0000-0000-000069070000}"/>
    <cellStyle name="Normal 17 20" xfId="1897" xr:uid="{00000000-0005-0000-0000-00006A070000}"/>
    <cellStyle name="Normal 17 20 2" xfId="1898" xr:uid="{00000000-0005-0000-0000-00006B070000}"/>
    <cellStyle name="Normal 17 21" xfId="1899" xr:uid="{00000000-0005-0000-0000-00006C070000}"/>
    <cellStyle name="Normal 17 21 2" xfId="1900" xr:uid="{00000000-0005-0000-0000-00006D070000}"/>
    <cellStyle name="Normal 17 22" xfId="1901" xr:uid="{00000000-0005-0000-0000-00006E070000}"/>
    <cellStyle name="Normal 17 22 2" xfId="1902" xr:uid="{00000000-0005-0000-0000-00006F070000}"/>
    <cellStyle name="Normal 17 23" xfId="1903" xr:uid="{00000000-0005-0000-0000-000070070000}"/>
    <cellStyle name="Normal 17 23 2" xfId="1904" xr:uid="{00000000-0005-0000-0000-000071070000}"/>
    <cellStyle name="Normal 17 24" xfId="1905" xr:uid="{00000000-0005-0000-0000-000072070000}"/>
    <cellStyle name="Normal 17 24 2" xfId="1906" xr:uid="{00000000-0005-0000-0000-000073070000}"/>
    <cellStyle name="Normal 17 25" xfId="1907" xr:uid="{00000000-0005-0000-0000-000074070000}"/>
    <cellStyle name="Normal 17 25 2" xfId="1908" xr:uid="{00000000-0005-0000-0000-000075070000}"/>
    <cellStyle name="Normal 17 26" xfId="1909" xr:uid="{00000000-0005-0000-0000-000076070000}"/>
    <cellStyle name="Normal 17 26 2" xfId="1910" xr:uid="{00000000-0005-0000-0000-000077070000}"/>
    <cellStyle name="Normal 17 27" xfId="1911" xr:uid="{00000000-0005-0000-0000-000078070000}"/>
    <cellStyle name="Normal 17 27 2" xfId="1912" xr:uid="{00000000-0005-0000-0000-000079070000}"/>
    <cellStyle name="Normal 17 28" xfId="1913" xr:uid="{00000000-0005-0000-0000-00007A070000}"/>
    <cellStyle name="Normal 17 28 2" xfId="1914" xr:uid="{00000000-0005-0000-0000-00007B070000}"/>
    <cellStyle name="Normal 17 29" xfId="1915" xr:uid="{00000000-0005-0000-0000-00007C070000}"/>
    <cellStyle name="Normal 17 29 2" xfId="1916" xr:uid="{00000000-0005-0000-0000-00007D070000}"/>
    <cellStyle name="Normal 17 3" xfId="1917" xr:uid="{00000000-0005-0000-0000-00007E070000}"/>
    <cellStyle name="Normal 17 30" xfId="1918" xr:uid="{00000000-0005-0000-0000-00007F070000}"/>
    <cellStyle name="Normal 17 30 2" xfId="1919" xr:uid="{00000000-0005-0000-0000-000080070000}"/>
    <cellStyle name="Normal 17 31" xfId="1920" xr:uid="{00000000-0005-0000-0000-000081070000}"/>
    <cellStyle name="Normal 17 31 2" xfId="1921" xr:uid="{00000000-0005-0000-0000-000082070000}"/>
    <cellStyle name="Normal 17 32" xfId="1922" xr:uid="{00000000-0005-0000-0000-000083070000}"/>
    <cellStyle name="Normal 17 32 2" xfId="1923" xr:uid="{00000000-0005-0000-0000-000084070000}"/>
    <cellStyle name="Normal 17 33" xfId="1924" xr:uid="{00000000-0005-0000-0000-000085070000}"/>
    <cellStyle name="Normal 17 33 2" xfId="1925" xr:uid="{00000000-0005-0000-0000-000086070000}"/>
    <cellStyle name="Normal 17 34" xfId="1926" xr:uid="{00000000-0005-0000-0000-000087070000}"/>
    <cellStyle name="Normal 17 34 2" xfId="1927" xr:uid="{00000000-0005-0000-0000-000088070000}"/>
    <cellStyle name="Normal 17 35" xfId="1928" xr:uid="{00000000-0005-0000-0000-000089070000}"/>
    <cellStyle name="Normal 17 4" xfId="1929" xr:uid="{00000000-0005-0000-0000-00008A070000}"/>
    <cellStyle name="Normal 17 5" xfId="1930" xr:uid="{00000000-0005-0000-0000-00008B070000}"/>
    <cellStyle name="Normal 17 6" xfId="1931" xr:uid="{00000000-0005-0000-0000-00008C070000}"/>
    <cellStyle name="Normal 17 7" xfId="1932" xr:uid="{00000000-0005-0000-0000-00008D070000}"/>
    <cellStyle name="Normal 17 8" xfId="1933" xr:uid="{00000000-0005-0000-0000-00008E070000}"/>
    <cellStyle name="Normal 17 9" xfId="1934" xr:uid="{00000000-0005-0000-0000-00008F070000}"/>
    <cellStyle name="Normal 18" xfId="1935" xr:uid="{00000000-0005-0000-0000-000090070000}"/>
    <cellStyle name="Normal 18 10" xfId="1936" xr:uid="{00000000-0005-0000-0000-000091070000}"/>
    <cellStyle name="Normal 18 11" xfId="1937" xr:uid="{00000000-0005-0000-0000-000092070000}"/>
    <cellStyle name="Normal 18 12" xfId="1938" xr:uid="{00000000-0005-0000-0000-000093070000}"/>
    <cellStyle name="Normal 18 13" xfId="1939" xr:uid="{00000000-0005-0000-0000-000094070000}"/>
    <cellStyle name="Normal 18 14" xfId="1940" xr:uid="{00000000-0005-0000-0000-000095070000}"/>
    <cellStyle name="Normal 18 15" xfId="1941" xr:uid="{00000000-0005-0000-0000-000096070000}"/>
    <cellStyle name="Normal 18 16" xfId="1942" xr:uid="{00000000-0005-0000-0000-000097070000}"/>
    <cellStyle name="Normal 18 17" xfId="1943" xr:uid="{00000000-0005-0000-0000-000098070000}"/>
    <cellStyle name="Normal 18 18" xfId="1944" xr:uid="{00000000-0005-0000-0000-000099070000}"/>
    <cellStyle name="Normal 18 19" xfId="1945" xr:uid="{00000000-0005-0000-0000-00009A070000}"/>
    <cellStyle name="Normal 18 2" xfId="1946" xr:uid="{00000000-0005-0000-0000-00009B070000}"/>
    <cellStyle name="Normal 18 20" xfId="1947" xr:uid="{00000000-0005-0000-0000-00009C070000}"/>
    <cellStyle name="Normal 18 20 2" xfId="1948" xr:uid="{00000000-0005-0000-0000-00009D070000}"/>
    <cellStyle name="Normal 18 21" xfId="1949" xr:uid="{00000000-0005-0000-0000-00009E070000}"/>
    <cellStyle name="Normal 18 21 2" xfId="1950" xr:uid="{00000000-0005-0000-0000-00009F070000}"/>
    <cellStyle name="Normal 18 22" xfId="1951" xr:uid="{00000000-0005-0000-0000-0000A0070000}"/>
    <cellStyle name="Normal 18 22 2" xfId="1952" xr:uid="{00000000-0005-0000-0000-0000A1070000}"/>
    <cellStyle name="Normal 18 23" xfId="1953" xr:uid="{00000000-0005-0000-0000-0000A2070000}"/>
    <cellStyle name="Normal 18 23 2" xfId="1954" xr:uid="{00000000-0005-0000-0000-0000A3070000}"/>
    <cellStyle name="Normal 18 24" xfId="1955" xr:uid="{00000000-0005-0000-0000-0000A4070000}"/>
    <cellStyle name="Normal 18 24 2" xfId="1956" xr:uid="{00000000-0005-0000-0000-0000A5070000}"/>
    <cellStyle name="Normal 18 25" xfId="1957" xr:uid="{00000000-0005-0000-0000-0000A6070000}"/>
    <cellStyle name="Normal 18 25 2" xfId="1958" xr:uid="{00000000-0005-0000-0000-0000A7070000}"/>
    <cellStyle name="Normal 18 26" xfId="1959" xr:uid="{00000000-0005-0000-0000-0000A8070000}"/>
    <cellStyle name="Normal 18 26 2" xfId="1960" xr:uid="{00000000-0005-0000-0000-0000A9070000}"/>
    <cellStyle name="Normal 18 27" xfId="1961" xr:uid="{00000000-0005-0000-0000-0000AA070000}"/>
    <cellStyle name="Normal 18 27 2" xfId="1962" xr:uid="{00000000-0005-0000-0000-0000AB070000}"/>
    <cellStyle name="Normal 18 28" xfId="1963" xr:uid="{00000000-0005-0000-0000-0000AC070000}"/>
    <cellStyle name="Normal 18 28 2" xfId="1964" xr:uid="{00000000-0005-0000-0000-0000AD070000}"/>
    <cellStyle name="Normal 18 29" xfId="1965" xr:uid="{00000000-0005-0000-0000-0000AE070000}"/>
    <cellStyle name="Normal 18 29 2" xfId="1966" xr:uid="{00000000-0005-0000-0000-0000AF070000}"/>
    <cellStyle name="Normal 18 3" xfId="1967" xr:uid="{00000000-0005-0000-0000-0000B0070000}"/>
    <cellStyle name="Normal 18 30" xfId="1968" xr:uid="{00000000-0005-0000-0000-0000B1070000}"/>
    <cellStyle name="Normal 18 30 2" xfId="1969" xr:uid="{00000000-0005-0000-0000-0000B2070000}"/>
    <cellStyle name="Normal 18 31" xfId="1970" xr:uid="{00000000-0005-0000-0000-0000B3070000}"/>
    <cellStyle name="Normal 18 31 2" xfId="1971" xr:uid="{00000000-0005-0000-0000-0000B4070000}"/>
    <cellStyle name="Normal 18 32" xfId="1972" xr:uid="{00000000-0005-0000-0000-0000B5070000}"/>
    <cellStyle name="Normal 18 32 2" xfId="1973" xr:uid="{00000000-0005-0000-0000-0000B6070000}"/>
    <cellStyle name="Normal 18 33" xfId="1974" xr:uid="{00000000-0005-0000-0000-0000B7070000}"/>
    <cellStyle name="Normal 18 33 2" xfId="1975" xr:uid="{00000000-0005-0000-0000-0000B8070000}"/>
    <cellStyle name="Normal 18 34" xfId="1976" xr:uid="{00000000-0005-0000-0000-0000B9070000}"/>
    <cellStyle name="Normal 18 34 2" xfId="1977" xr:uid="{00000000-0005-0000-0000-0000BA070000}"/>
    <cellStyle name="Normal 18 35" xfId="1978" xr:uid="{00000000-0005-0000-0000-0000BB070000}"/>
    <cellStyle name="Normal 18 4" xfId="1979" xr:uid="{00000000-0005-0000-0000-0000BC070000}"/>
    <cellStyle name="Normal 18 5" xfId="1980" xr:uid="{00000000-0005-0000-0000-0000BD070000}"/>
    <cellStyle name="Normal 18 6" xfId="1981" xr:uid="{00000000-0005-0000-0000-0000BE070000}"/>
    <cellStyle name="Normal 18 7" xfId="1982" xr:uid="{00000000-0005-0000-0000-0000BF070000}"/>
    <cellStyle name="Normal 18 8" xfId="1983" xr:uid="{00000000-0005-0000-0000-0000C0070000}"/>
    <cellStyle name="Normal 18 9" xfId="1984" xr:uid="{00000000-0005-0000-0000-0000C1070000}"/>
    <cellStyle name="Normal 19" xfId="1985" xr:uid="{00000000-0005-0000-0000-0000C2070000}"/>
    <cellStyle name="Normal 19 10" xfId="1986" xr:uid="{00000000-0005-0000-0000-0000C3070000}"/>
    <cellStyle name="Normal 19 11" xfId="1987" xr:uid="{00000000-0005-0000-0000-0000C4070000}"/>
    <cellStyle name="Normal 19 12" xfId="1988" xr:uid="{00000000-0005-0000-0000-0000C5070000}"/>
    <cellStyle name="Normal 19 13" xfId="1989" xr:uid="{00000000-0005-0000-0000-0000C6070000}"/>
    <cellStyle name="Normal 19 14" xfId="1990" xr:uid="{00000000-0005-0000-0000-0000C7070000}"/>
    <cellStyle name="Normal 19 15" xfId="1991" xr:uid="{00000000-0005-0000-0000-0000C8070000}"/>
    <cellStyle name="Normal 19 16" xfId="1992" xr:uid="{00000000-0005-0000-0000-0000C9070000}"/>
    <cellStyle name="Normal 19 17" xfId="1993" xr:uid="{00000000-0005-0000-0000-0000CA070000}"/>
    <cellStyle name="Normal 19 18" xfId="1994" xr:uid="{00000000-0005-0000-0000-0000CB070000}"/>
    <cellStyle name="Normal 19 19" xfId="1995" xr:uid="{00000000-0005-0000-0000-0000CC070000}"/>
    <cellStyle name="Normal 19 2" xfId="1996" xr:uid="{00000000-0005-0000-0000-0000CD070000}"/>
    <cellStyle name="Normal 19 20" xfId="1997" xr:uid="{00000000-0005-0000-0000-0000CE070000}"/>
    <cellStyle name="Normal 19 20 2" xfId="1998" xr:uid="{00000000-0005-0000-0000-0000CF070000}"/>
    <cellStyle name="Normal 19 21" xfId="1999" xr:uid="{00000000-0005-0000-0000-0000D0070000}"/>
    <cellStyle name="Normal 19 21 2" xfId="2000" xr:uid="{00000000-0005-0000-0000-0000D1070000}"/>
    <cellStyle name="Normal 19 22" xfId="2001" xr:uid="{00000000-0005-0000-0000-0000D2070000}"/>
    <cellStyle name="Normal 19 22 2" xfId="2002" xr:uid="{00000000-0005-0000-0000-0000D3070000}"/>
    <cellStyle name="Normal 19 23" xfId="2003" xr:uid="{00000000-0005-0000-0000-0000D4070000}"/>
    <cellStyle name="Normal 19 23 2" xfId="2004" xr:uid="{00000000-0005-0000-0000-0000D5070000}"/>
    <cellStyle name="Normal 19 24" xfId="2005" xr:uid="{00000000-0005-0000-0000-0000D6070000}"/>
    <cellStyle name="Normal 19 24 2" xfId="2006" xr:uid="{00000000-0005-0000-0000-0000D7070000}"/>
    <cellStyle name="Normal 19 25" xfId="2007" xr:uid="{00000000-0005-0000-0000-0000D8070000}"/>
    <cellStyle name="Normal 19 25 2" xfId="2008" xr:uid="{00000000-0005-0000-0000-0000D9070000}"/>
    <cellStyle name="Normal 19 26" xfId="2009" xr:uid="{00000000-0005-0000-0000-0000DA070000}"/>
    <cellStyle name="Normal 19 26 2" xfId="2010" xr:uid="{00000000-0005-0000-0000-0000DB070000}"/>
    <cellStyle name="Normal 19 27" xfId="2011" xr:uid="{00000000-0005-0000-0000-0000DC070000}"/>
    <cellStyle name="Normal 19 27 2" xfId="2012" xr:uid="{00000000-0005-0000-0000-0000DD070000}"/>
    <cellStyle name="Normal 19 28" xfId="2013" xr:uid="{00000000-0005-0000-0000-0000DE070000}"/>
    <cellStyle name="Normal 19 28 2" xfId="2014" xr:uid="{00000000-0005-0000-0000-0000DF070000}"/>
    <cellStyle name="Normal 19 29" xfId="2015" xr:uid="{00000000-0005-0000-0000-0000E0070000}"/>
    <cellStyle name="Normal 19 29 2" xfId="2016" xr:uid="{00000000-0005-0000-0000-0000E1070000}"/>
    <cellStyle name="Normal 19 3" xfId="2017" xr:uid="{00000000-0005-0000-0000-0000E2070000}"/>
    <cellStyle name="Normal 19 30" xfId="2018" xr:uid="{00000000-0005-0000-0000-0000E3070000}"/>
    <cellStyle name="Normal 19 30 2" xfId="2019" xr:uid="{00000000-0005-0000-0000-0000E4070000}"/>
    <cellStyle name="Normal 19 31" xfId="2020" xr:uid="{00000000-0005-0000-0000-0000E5070000}"/>
    <cellStyle name="Normal 19 31 2" xfId="2021" xr:uid="{00000000-0005-0000-0000-0000E6070000}"/>
    <cellStyle name="Normal 19 32" xfId="2022" xr:uid="{00000000-0005-0000-0000-0000E7070000}"/>
    <cellStyle name="Normal 19 32 2" xfId="2023" xr:uid="{00000000-0005-0000-0000-0000E8070000}"/>
    <cellStyle name="Normal 19 33" xfId="2024" xr:uid="{00000000-0005-0000-0000-0000E9070000}"/>
    <cellStyle name="Normal 19 33 2" xfId="2025" xr:uid="{00000000-0005-0000-0000-0000EA070000}"/>
    <cellStyle name="Normal 19 34" xfId="2026" xr:uid="{00000000-0005-0000-0000-0000EB070000}"/>
    <cellStyle name="Normal 19 34 2" xfId="2027" xr:uid="{00000000-0005-0000-0000-0000EC070000}"/>
    <cellStyle name="Normal 19 35" xfId="2028" xr:uid="{00000000-0005-0000-0000-0000ED070000}"/>
    <cellStyle name="Normal 19 4" xfId="2029" xr:uid="{00000000-0005-0000-0000-0000EE070000}"/>
    <cellStyle name="Normal 19 5" xfId="2030" xr:uid="{00000000-0005-0000-0000-0000EF070000}"/>
    <cellStyle name="Normal 19 6" xfId="2031" xr:uid="{00000000-0005-0000-0000-0000F0070000}"/>
    <cellStyle name="Normal 19 7" xfId="2032" xr:uid="{00000000-0005-0000-0000-0000F1070000}"/>
    <cellStyle name="Normal 19 8" xfId="2033" xr:uid="{00000000-0005-0000-0000-0000F2070000}"/>
    <cellStyle name="Normal 19 9" xfId="2034" xr:uid="{00000000-0005-0000-0000-0000F3070000}"/>
    <cellStyle name="Normal 2" xfId="2035" xr:uid="{00000000-0005-0000-0000-0000F4070000}"/>
    <cellStyle name="Normal 2 10" xfId="2036" xr:uid="{00000000-0005-0000-0000-0000F5070000}"/>
    <cellStyle name="Normal 2 11" xfId="2037" xr:uid="{00000000-0005-0000-0000-0000F6070000}"/>
    <cellStyle name="Normal 2 12" xfId="2038" xr:uid="{00000000-0005-0000-0000-0000F7070000}"/>
    <cellStyle name="Normal 2 13" xfId="2039" xr:uid="{00000000-0005-0000-0000-0000F8070000}"/>
    <cellStyle name="Normal 2 14" xfId="2040" xr:uid="{00000000-0005-0000-0000-0000F9070000}"/>
    <cellStyle name="Normal 2 15" xfId="2041" xr:uid="{00000000-0005-0000-0000-0000FA070000}"/>
    <cellStyle name="Normal 2 16" xfId="2042" xr:uid="{00000000-0005-0000-0000-0000FB070000}"/>
    <cellStyle name="Normal 2 17" xfId="2043" xr:uid="{00000000-0005-0000-0000-0000FC070000}"/>
    <cellStyle name="Normal 2 18" xfId="2044" xr:uid="{00000000-0005-0000-0000-0000FD070000}"/>
    <cellStyle name="Normal 2 19" xfId="2045" xr:uid="{00000000-0005-0000-0000-0000FE070000}"/>
    <cellStyle name="Normal 2 2" xfId="2046" xr:uid="{00000000-0005-0000-0000-0000FF070000}"/>
    <cellStyle name="Normal 2 2 10" xfId="2047" xr:uid="{00000000-0005-0000-0000-000000080000}"/>
    <cellStyle name="Normal 2 2 10 2" xfId="2048" xr:uid="{00000000-0005-0000-0000-000001080000}"/>
    <cellStyle name="Normal 2 2 11" xfId="2049" xr:uid="{00000000-0005-0000-0000-000002080000}"/>
    <cellStyle name="Normal 2 2 11 2" xfId="2050" xr:uid="{00000000-0005-0000-0000-000003080000}"/>
    <cellStyle name="Normal 2 2 12" xfId="2051" xr:uid="{00000000-0005-0000-0000-000004080000}"/>
    <cellStyle name="Normal 2 2 12 2" xfId="2052" xr:uid="{00000000-0005-0000-0000-000005080000}"/>
    <cellStyle name="Normal 2 2 13" xfId="2053" xr:uid="{00000000-0005-0000-0000-000006080000}"/>
    <cellStyle name="Normal 2 2 13 2" xfId="2054" xr:uid="{00000000-0005-0000-0000-000007080000}"/>
    <cellStyle name="Normal 2 2 14" xfId="2055" xr:uid="{00000000-0005-0000-0000-000008080000}"/>
    <cellStyle name="Normal 2 2 14 2" xfId="2056" xr:uid="{00000000-0005-0000-0000-000009080000}"/>
    <cellStyle name="Normal 2 2 15" xfId="2057" xr:uid="{00000000-0005-0000-0000-00000A080000}"/>
    <cellStyle name="Normal 2 2 15 2" xfId="2058" xr:uid="{00000000-0005-0000-0000-00000B080000}"/>
    <cellStyle name="Normal 2 2 16" xfId="2059" xr:uid="{00000000-0005-0000-0000-00000C080000}"/>
    <cellStyle name="Normal 2 2 16 2" xfId="2060" xr:uid="{00000000-0005-0000-0000-00000D080000}"/>
    <cellStyle name="Normal 2 2 17" xfId="2061" xr:uid="{00000000-0005-0000-0000-00000E080000}"/>
    <cellStyle name="Normal 2 2 17 2" xfId="2062" xr:uid="{00000000-0005-0000-0000-00000F080000}"/>
    <cellStyle name="Normal 2 2 18" xfId="2063" xr:uid="{00000000-0005-0000-0000-000010080000}"/>
    <cellStyle name="Normal 2 2 18 2" xfId="2064" xr:uid="{00000000-0005-0000-0000-000011080000}"/>
    <cellStyle name="Normal 2 2 19" xfId="2065" xr:uid="{00000000-0005-0000-0000-000012080000}"/>
    <cellStyle name="Normal 2 2 2" xfId="2066" xr:uid="{00000000-0005-0000-0000-000013080000}"/>
    <cellStyle name="Normal 2 2 2 10" xfId="2067" xr:uid="{00000000-0005-0000-0000-000014080000}"/>
    <cellStyle name="Normal 2 2 2 11" xfId="2068" xr:uid="{00000000-0005-0000-0000-000015080000}"/>
    <cellStyle name="Normal 2 2 2 12" xfId="2069" xr:uid="{00000000-0005-0000-0000-000016080000}"/>
    <cellStyle name="Normal 2 2 2 13" xfId="2070" xr:uid="{00000000-0005-0000-0000-000017080000}"/>
    <cellStyle name="Normal 2 2 2 14" xfId="2071" xr:uid="{00000000-0005-0000-0000-000018080000}"/>
    <cellStyle name="Normal 2 2 2 15" xfId="2072" xr:uid="{00000000-0005-0000-0000-000019080000}"/>
    <cellStyle name="Normal 2 2 2 16" xfId="2073" xr:uid="{00000000-0005-0000-0000-00001A080000}"/>
    <cellStyle name="Normal 2 2 2 17" xfId="2074" xr:uid="{00000000-0005-0000-0000-00001B080000}"/>
    <cellStyle name="Normal 2 2 2 17 2" xfId="2075" xr:uid="{00000000-0005-0000-0000-00001C080000}"/>
    <cellStyle name="Normal 2 2 2 18" xfId="2076" xr:uid="{00000000-0005-0000-0000-00001D080000}"/>
    <cellStyle name="Normal 2 2 2 19" xfId="2077" xr:uid="{00000000-0005-0000-0000-00001E080000}"/>
    <cellStyle name="Normal 2 2 2 2" xfId="2078" xr:uid="{00000000-0005-0000-0000-00001F080000}"/>
    <cellStyle name="Normal 2 2 2 2 10" xfId="2079" xr:uid="{00000000-0005-0000-0000-000020080000}"/>
    <cellStyle name="Normal 2 2 2 2 10 2" xfId="2080" xr:uid="{00000000-0005-0000-0000-000021080000}"/>
    <cellStyle name="Normal 2 2 2 2 11" xfId="2081" xr:uid="{00000000-0005-0000-0000-000022080000}"/>
    <cellStyle name="Normal 2 2 2 2 11 2" xfId="2082" xr:uid="{00000000-0005-0000-0000-000023080000}"/>
    <cellStyle name="Normal 2 2 2 2 12" xfId="2083" xr:uid="{00000000-0005-0000-0000-000024080000}"/>
    <cellStyle name="Normal 2 2 2 2 12 2" xfId="2084" xr:uid="{00000000-0005-0000-0000-000025080000}"/>
    <cellStyle name="Normal 2 2 2 2 13" xfId="2085" xr:uid="{00000000-0005-0000-0000-000026080000}"/>
    <cellStyle name="Normal 2 2 2 2 13 2" xfId="2086" xr:uid="{00000000-0005-0000-0000-000027080000}"/>
    <cellStyle name="Normal 2 2 2 2 14" xfId="2087" xr:uid="{00000000-0005-0000-0000-000028080000}"/>
    <cellStyle name="Normal 2 2 2 2 14 2" xfId="2088" xr:uid="{00000000-0005-0000-0000-000029080000}"/>
    <cellStyle name="Normal 2 2 2 2 15" xfId="2089" xr:uid="{00000000-0005-0000-0000-00002A080000}"/>
    <cellStyle name="Normal 2 2 2 2 15 2" xfId="2090" xr:uid="{00000000-0005-0000-0000-00002B080000}"/>
    <cellStyle name="Normal 2 2 2 2 16" xfId="2091" xr:uid="{00000000-0005-0000-0000-00002C080000}"/>
    <cellStyle name="Normal 2 2 2 2 16 2" xfId="2092" xr:uid="{00000000-0005-0000-0000-00002D080000}"/>
    <cellStyle name="Normal 2 2 2 2 17" xfId="2093" xr:uid="{00000000-0005-0000-0000-00002E080000}"/>
    <cellStyle name="Normal 2 2 2 2 18" xfId="2094" xr:uid="{00000000-0005-0000-0000-00002F080000}"/>
    <cellStyle name="Normal 2 2 2 2 19" xfId="2095" xr:uid="{00000000-0005-0000-0000-000030080000}"/>
    <cellStyle name="Normal 2 2 2 2 2" xfId="2096" xr:uid="{00000000-0005-0000-0000-000031080000}"/>
    <cellStyle name="Normal 2 2 2 2 2 10" xfId="2097" xr:uid="{00000000-0005-0000-0000-000032080000}"/>
    <cellStyle name="Normal 2 2 2 2 2 11" xfId="2098" xr:uid="{00000000-0005-0000-0000-000033080000}"/>
    <cellStyle name="Normal 2 2 2 2 2 12" xfId="2099" xr:uid="{00000000-0005-0000-0000-000034080000}"/>
    <cellStyle name="Normal 2 2 2 2 2 13" xfId="2100" xr:uid="{00000000-0005-0000-0000-000035080000}"/>
    <cellStyle name="Normal 2 2 2 2 2 14" xfId="2101" xr:uid="{00000000-0005-0000-0000-000036080000}"/>
    <cellStyle name="Normal 2 2 2 2 2 15" xfId="2102" xr:uid="{00000000-0005-0000-0000-000037080000}"/>
    <cellStyle name="Normal 2 2 2 2 2 16" xfId="2103" xr:uid="{00000000-0005-0000-0000-000038080000}"/>
    <cellStyle name="Normal 2 2 2 2 2 16 2" xfId="2104" xr:uid="{00000000-0005-0000-0000-000039080000}"/>
    <cellStyle name="Normal 2 2 2 2 2 17" xfId="2105" xr:uid="{00000000-0005-0000-0000-00003A080000}"/>
    <cellStyle name="Normal 2 2 2 2 2 18" xfId="2106" xr:uid="{00000000-0005-0000-0000-00003B080000}"/>
    <cellStyle name="Normal 2 2 2 2 2 19" xfId="2107" xr:uid="{00000000-0005-0000-0000-00003C080000}"/>
    <cellStyle name="Normal 2 2 2 2 2 2" xfId="2108" xr:uid="{00000000-0005-0000-0000-00003D080000}"/>
    <cellStyle name="Normal 2 2 2 2 2 2 2" xfId="2109" xr:uid="{00000000-0005-0000-0000-00003E080000}"/>
    <cellStyle name="Normal 2 2 2 2 2 2 2 2" xfId="2110" xr:uid="{00000000-0005-0000-0000-00003F080000}"/>
    <cellStyle name="Normal 2 2 2 2 2 2 2 2 2" xfId="2111" xr:uid="{00000000-0005-0000-0000-000040080000}"/>
    <cellStyle name="Normal 2 2 2 2 2 2 2 2 2 2" xfId="2112" xr:uid="{00000000-0005-0000-0000-000041080000}"/>
    <cellStyle name="Normal 2 2 2 2 2 2 2 3" xfId="2113" xr:uid="{00000000-0005-0000-0000-000042080000}"/>
    <cellStyle name="Normal 2 2 2 2 2 2 2 4" xfId="2114" xr:uid="{00000000-0005-0000-0000-000043080000}"/>
    <cellStyle name="Normal 2 2 2 2 2 2 3" xfId="2115" xr:uid="{00000000-0005-0000-0000-000044080000}"/>
    <cellStyle name="Normal 2 2 2 2 2 2 4" xfId="2116" xr:uid="{00000000-0005-0000-0000-000045080000}"/>
    <cellStyle name="Normal 2 2 2 2 2 2 5" xfId="2117" xr:uid="{00000000-0005-0000-0000-000046080000}"/>
    <cellStyle name="Normal 2 2 2 2 2 2 6" xfId="2118" xr:uid="{00000000-0005-0000-0000-000047080000}"/>
    <cellStyle name="Normal 2 2 2 2 2 2 7" xfId="2119" xr:uid="{00000000-0005-0000-0000-000048080000}"/>
    <cellStyle name="Normal 2 2 2 2 2 2 7 2" xfId="2120" xr:uid="{00000000-0005-0000-0000-000049080000}"/>
    <cellStyle name="Normal 2 2 2 2 2 2 8" xfId="2121" xr:uid="{00000000-0005-0000-0000-00004A080000}"/>
    <cellStyle name="Normal 2 2 2 2 2 20" xfId="2122" xr:uid="{00000000-0005-0000-0000-00004B080000}"/>
    <cellStyle name="Normal 2 2 2 2 2 20 2" xfId="2123" xr:uid="{00000000-0005-0000-0000-00004C080000}"/>
    <cellStyle name="Normal 2 2 2 2 2 21" xfId="2124" xr:uid="{00000000-0005-0000-0000-00004D080000}"/>
    <cellStyle name="Normal 2 2 2 2 2 3" xfId="2125" xr:uid="{00000000-0005-0000-0000-00004E080000}"/>
    <cellStyle name="Normal 2 2 2 2 2 4" xfId="2126" xr:uid="{00000000-0005-0000-0000-00004F080000}"/>
    <cellStyle name="Normal 2 2 2 2 2 5" xfId="2127" xr:uid="{00000000-0005-0000-0000-000050080000}"/>
    <cellStyle name="Normal 2 2 2 2 2 6" xfId="2128" xr:uid="{00000000-0005-0000-0000-000051080000}"/>
    <cellStyle name="Normal 2 2 2 2 2 7" xfId="2129" xr:uid="{00000000-0005-0000-0000-000052080000}"/>
    <cellStyle name="Normal 2 2 2 2 2 8" xfId="2130" xr:uid="{00000000-0005-0000-0000-000053080000}"/>
    <cellStyle name="Normal 2 2 2 2 2 9" xfId="2131" xr:uid="{00000000-0005-0000-0000-000054080000}"/>
    <cellStyle name="Normal 2 2 2 2 20" xfId="2132" xr:uid="{00000000-0005-0000-0000-000055080000}"/>
    <cellStyle name="Normal 2 2 2 2 20 2" xfId="2133" xr:uid="{00000000-0005-0000-0000-000056080000}"/>
    <cellStyle name="Normal 2 2 2 2 21" xfId="2134" xr:uid="{00000000-0005-0000-0000-000057080000}"/>
    <cellStyle name="Normal 2 2 2 2 3" xfId="2135" xr:uid="{00000000-0005-0000-0000-000058080000}"/>
    <cellStyle name="Normal 2 2 2 2 3 2" xfId="2136" xr:uid="{00000000-0005-0000-0000-000059080000}"/>
    <cellStyle name="Normal 2 2 2 2 4" xfId="2137" xr:uid="{00000000-0005-0000-0000-00005A080000}"/>
    <cellStyle name="Normal 2 2 2 2 4 2" xfId="2138" xr:uid="{00000000-0005-0000-0000-00005B080000}"/>
    <cellStyle name="Normal 2 2 2 2 5" xfId="2139" xr:uid="{00000000-0005-0000-0000-00005C080000}"/>
    <cellStyle name="Normal 2 2 2 2 5 2" xfId="2140" xr:uid="{00000000-0005-0000-0000-00005D080000}"/>
    <cellStyle name="Normal 2 2 2 2 6" xfId="2141" xr:uid="{00000000-0005-0000-0000-00005E080000}"/>
    <cellStyle name="Normal 2 2 2 2 6 2" xfId="2142" xr:uid="{00000000-0005-0000-0000-00005F080000}"/>
    <cellStyle name="Normal 2 2 2 2 7" xfId="2143" xr:uid="{00000000-0005-0000-0000-000060080000}"/>
    <cellStyle name="Normal 2 2 2 2 7 2" xfId="2144" xr:uid="{00000000-0005-0000-0000-000061080000}"/>
    <cellStyle name="Normal 2 2 2 2 8" xfId="2145" xr:uid="{00000000-0005-0000-0000-000062080000}"/>
    <cellStyle name="Normal 2 2 2 2 8 2" xfId="2146" xr:uid="{00000000-0005-0000-0000-000063080000}"/>
    <cellStyle name="Normal 2 2 2 2 9" xfId="2147" xr:uid="{00000000-0005-0000-0000-000064080000}"/>
    <cellStyle name="Normal 2 2 2 2 9 2" xfId="2148" xr:uid="{00000000-0005-0000-0000-000065080000}"/>
    <cellStyle name="Normal 2 2 2 20" xfId="2149" xr:uid="{00000000-0005-0000-0000-000066080000}"/>
    <cellStyle name="Normal 2 2 2 21" xfId="2150" xr:uid="{00000000-0005-0000-0000-000067080000}"/>
    <cellStyle name="Normal 2 2 2 21 2" xfId="2151" xr:uid="{00000000-0005-0000-0000-000068080000}"/>
    <cellStyle name="Normal 2 2 2 22" xfId="2152" xr:uid="{00000000-0005-0000-0000-000069080000}"/>
    <cellStyle name="Normal 2 2 2 3" xfId="2153" xr:uid="{00000000-0005-0000-0000-00006A080000}"/>
    <cellStyle name="Normal 2 2 2 4" xfId="2154" xr:uid="{00000000-0005-0000-0000-00006B080000}"/>
    <cellStyle name="Normal 2 2 2 5" xfId="2155" xr:uid="{00000000-0005-0000-0000-00006C080000}"/>
    <cellStyle name="Normal 2 2 2 6" xfId="2156" xr:uid="{00000000-0005-0000-0000-00006D080000}"/>
    <cellStyle name="Normal 2 2 2 7" xfId="2157" xr:uid="{00000000-0005-0000-0000-00006E080000}"/>
    <cellStyle name="Normal 2 2 2 8" xfId="2158" xr:uid="{00000000-0005-0000-0000-00006F080000}"/>
    <cellStyle name="Normal 2 2 2 9" xfId="2159" xr:uid="{00000000-0005-0000-0000-000070080000}"/>
    <cellStyle name="Normal 2 2 20" xfId="2160" xr:uid="{00000000-0005-0000-0000-000071080000}"/>
    <cellStyle name="Normal 2 2 21" xfId="2161" xr:uid="{00000000-0005-0000-0000-000072080000}"/>
    <cellStyle name="Normal 2 2 22" xfId="2162" xr:uid="{00000000-0005-0000-0000-000073080000}"/>
    <cellStyle name="Normal 2 2 23" xfId="2163" xr:uid="{00000000-0005-0000-0000-000074080000}"/>
    <cellStyle name="Normal 2 2 3" xfId="2164" xr:uid="{00000000-0005-0000-0000-000075080000}"/>
    <cellStyle name="Normal 2 2 4" xfId="2165" xr:uid="{00000000-0005-0000-0000-000076080000}"/>
    <cellStyle name="Normal 2 2 4 10" xfId="2166" xr:uid="{00000000-0005-0000-0000-000077080000}"/>
    <cellStyle name="Normal 2 2 4 11" xfId="2167" xr:uid="{00000000-0005-0000-0000-000078080000}"/>
    <cellStyle name="Normal 2 2 4 12" xfId="2168" xr:uid="{00000000-0005-0000-0000-000079080000}"/>
    <cellStyle name="Normal 2 2 4 13" xfId="2169" xr:uid="{00000000-0005-0000-0000-00007A080000}"/>
    <cellStyle name="Normal 2 2 4 14" xfId="2170" xr:uid="{00000000-0005-0000-0000-00007B080000}"/>
    <cellStyle name="Normal 2 2 4 15" xfId="2171" xr:uid="{00000000-0005-0000-0000-00007C080000}"/>
    <cellStyle name="Normal 2 2 4 16" xfId="2172" xr:uid="{00000000-0005-0000-0000-00007D080000}"/>
    <cellStyle name="Normal 2 2 4 2" xfId="2173" xr:uid="{00000000-0005-0000-0000-00007E080000}"/>
    <cellStyle name="Normal 2 2 4 3" xfId="2174" xr:uid="{00000000-0005-0000-0000-00007F080000}"/>
    <cellStyle name="Normal 2 2 4 4" xfId="2175" xr:uid="{00000000-0005-0000-0000-000080080000}"/>
    <cellStyle name="Normal 2 2 4 5" xfId="2176" xr:uid="{00000000-0005-0000-0000-000081080000}"/>
    <cellStyle name="Normal 2 2 4 6" xfId="2177" xr:uid="{00000000-0005-0000-0000-000082080000}"/>
    <cellStyle name="Normal 2 2 4 7" xfId="2178" xr:uid="{00000000-0005-0000-0000-000083080000}"/>
    <cellStyle name="Normal 2 2 4 8" xfId="2179" xr:uid="{00000000-0005-0000-0000-000084080000}"/>
    <cellStyle name="Normal 2 2 4 9" xfId="2180" xr:uid="{00000000-0005-0000-0000-000085080000}"/>
    <cellStyle name="Normal 2 2 5" xfId="2181" xr:uid="{00000000-0005-0000-0000-000086080000}"/>
    <cellStyle name="Normal 2 2 5 2" xfId="2182" xr:uid="{00000000-0005-0000-0000-000087080000}"/>
    <cellStyle name="Normal 2 2 6" xfId="2183" xr:uid="{00000000-0005-0000-0000-000088080000}"/>
    <cellStyle name="Normal 2 2 6 2" xfId="2184" xr:uid="{00000000-0005-0000-0000-000089080000}"/>
    <cellStyle name="Normal 2 2 7" xfId="2185" xr:uid="{00000000-0005-0000-0000-00008A080000}"/>
    <cellStyle name="Normal 2 2 7 2" xfId="2186" xr:uid="{00000000-0005-0000-0000-00008B080000}"/>
    <cellStyle name="Normal 2 2 8" xfId="2187" xr:uid="{00000000-0005-0000-0000-00008C080000}"/>
    <cellStyle name="Normal 2 2 8 2" xfId="2188" xr:uid="{00000000-0005-0000-0000-00008D080000}"/>
    <cellStyle name="Normal 2 2 9" xfId="2189" xr:uid="{00000000-0005-0000-0000-00008E080000}"/>
    <cellStyle name="Normal 2 2 9 2" xfId="2190" xr:uid="{00000000-0005-0000-0000-00008F080000}"/>
    <cellStyle name="Normal 2 20" xfId="2191" xr:uid="{00000000-0005-0000-0000-000090080000}"/>
    <cellStyle name="Normal 2 20 2" xfId="2192" xr:uid="{00000000-0005-0000-0000-000091080000}"/>
    <cellStyle name="Normal 2 21" xfId="2193" xr:uid="{00000000-0005-0000-0000-000092080000}"/>
    <cellStyle name="Normal 2 21 2" xfId="2194" xr:uid="{00000000-0005-0000-0000-000093080000}"/>
    <cellStyle name="Normal 2 22" xfId="2195" xr:uid="{00000000-0005-0000-0000-000094080000}"/>
    <cellStyle name="Normal 2 22 2" xfId="2196" xr:uid="{00000000-0005-0000-0000-000095080000}"/>
    <cellStyle name="Normal 2 23" xfId="2197" xr:uid="{00000000-0005-0000-0000-000096080000}"/>
    <cellStyle name="Normal 2 24" xfId="2198" xr:uid="{00000000-0005-0000-0000-000097080000}"/>
    <cellStyle name="Normal 2 25" xfId="2199" xr:uid="{00000000-0005-0000-0000-000098080000}"/>
    <cellStyle name="Normal 2 26" xfId="2200" xr:uid="{00000000-0005-0000-0000-000099080000}"/>
    <cellStyle name="Normal 2 27" xfId="2201" xr:uid="{00000000-0005-0000-0000-00009A080000}"/>
    <cellStyle name="Normal 2 28" xfId="2202" xr:uid="{00000000-0005-0000-0000-00009B080000}"/>
    <cellStyle name="Normal 2 29" xfId="2203" xr:uid="{00000000-0005-0000-0000-00009C080000}"/>
    <cellStyle name="Normal 2 3" xfId="2204" xr:uid="{00000000-0005-0000-0000-00009D080000}"/>
    <cellStyle name="Normal 2 3 2" xfId="2205" xr:uid="{00000000-0005-0000-0000-00009E080000}"/>
    <cellStyle name="Normal 2 3 2 2" xfId="2206" xr:uid="{00000000-0005-0000-0000-00009F080000}"/>
    <cellStyle name="Normal 2 3 3" xfId="2207" xr:uid="{00000000-0005-0000-0000-0000A0080000}"/>
    <cellStyle name="Normal 2 3 4" xfId="2208" xr:uid="{00000000-0005-0000-0000-0000A1080000}"/>
    <cellStyle name="Normal 2 3 5" xfId="2209" xr:uid="{00000000-0005-0000-0000-0000A2080000}"/>
    <cellStyle name="Normal 2 3 6" xfId="2210" xr:uid="{00000000-0005-0000-0000-0000A3080000}"/>
    <cellStyle name="Normal 2 30" xfId="2211" xr:uid="{00000000-0005-0000-0000-0000A4080000}"/>
    <cellStyle name="Normal 2 31" xfId="2212" xr:uid="{00000000-0005-0000-0000-0000A5080000}"/>
    <cellStyle name="Normal 2 32" xfId="2213" xr:uid="{00000000-0005-0000-0000-0000A6080000}"/>
    <cellStyle name="Normal 2 33" xfId="2214" xr:uid="{00000000-0005-0000-0000-0000A7080000}"/>
    <cellStyle name="Normal 2 34" xfId="2215" xr:uid="{00000000-0005-0000-0000-0000A8080000}"/>
    <cellStyle name="Normal 2 35" xfId="2216" xr:uid="{00000000-0005-0000-0000-0000A9080000}"/>
    <cellStyle name="Normal 2 36" xfId="2217" xr:uid="{00000000-0005-0000-0000-0000AA080000}"/>
    <cellStyle name="Normal 2 37" xfId="2218" xr:uid="{00000000-0005-0000-0000-0000AB080000}"/>
    <cellStyle name="Normal 2 38" xfId="2219" xr:uid="{00000000-0005-0000-0000-0000AC080000}"/>
    <cellStyle name="Normal 2 4" xfId="2220" xr:uid="{00000000-0005-0000-0000-0000AD080000}"/>
    <cellStyle name="Normal 2 4 2" xfId="2221" xr:uid="{00000000-0005-0000-0000-0000AE080000}"/>
    <cellStyle name="Normal 2 4 2 2" xfId="2222" xr:uid="{00000000-0005-0000-0000-0000AF080000}"/>
    <cellStyle name="Normal 2 4 3" xfId="2223" xr:uid="{00000000-0005-0000-0000-0000B0080000}"/>
    <cellStyle name="Normal 2 4 4" xfId="2224" xr:uid="{00000000-0005-0000-0000-0000B1080000}"/>
    <cellStyle name="Normal 2 4 5" xfId="2225" xr:uid="{00000000-0005-0000-0000-0000B2080000}"/>
    <cellStyle name="Normal 2 4 6" xfId="2226" xr:uid="{00000000-0005-0000-0000-0000B3080000}"/>
    <cellStyle name="Normal 2 5" xfId="2227" xr:uid="{00000000-0005-0000-0000-0000B4080000}"/>
    <cellStyle name="Normal 2 5 2" xfId="2228" xr:uid="{00000000-0005-0000-0000-0000B5080000}"/>
    <cellStyle name="Normal 2 5 2 2" xfId="2229" xr:uid="{00000000-0005-0000-0000-0000B6080000}"/>
    <cellStyle name="Normal 2 5 3" xfId="2230" xr:uid="{00000000-0005-0000-0000-0000B7080000}"/>
    <cellStyle name="Normal 2 5 4" xfId="2231" xr:uid="{00000000-0005-0000-0000-0000B8080000}"/>
    <cellStyle name="Normal 2 5 5" xfId="2232" xr:uid="{00000000-0005-0000-0000-0000B9080000}"/>
    <cellStyle name="Normal 2 5 6" xfId="2233" xr:uid="{00000000-0005-0000-0000-0000BA080000}"/>
    <cellStyle name="Normal 2 6" xfId="2234" xr:uid="{00000000-0005-0000-0000-0000BB080000}"/>
    <cellStyle name="Normal 2 6 2" xfId="2235" xr:uid="{00000000-0005-0000-0000-0000BC080000}"/>
    <cellStyle name="Normal 2 6 2 2" xfId="2236" xr:uid="{00000000-0005-0000-0000-0000BD080000}"/>
    <cellStyle name="Normal 2 6 3" xfId="2237" xr:uid="{00000000-0005-0000-0000-0000BE080000}"/>
    <cellStyle name="Normal 2 6 4" xfId="2238" xr:uid="{00000000-0005-0000-0000-0000BF080000}"/>
    <cellStyle name="Normal 2 6 5" xfId="2239" xr:uid="{00000000-0005-0000-0000-0000C0080000}"/>
    <cellStyle name="Normal 2 6 6" xfId="2240" xr:uid="{00000000-0005-0000-0000-0000C1080000}"/>
    <cellStyle name="Normal 2 7" xfId="2241" xr:uid="{00000000-0005-0000-0000-0000C2080000}"/>
    <cellStyle name="Normal 2 7 2" xfId="2242" xr:uid="{00000000-0005-0000-0000-0000C3080000}"/>
    <cellStyle name="Normal 2 7 2 2" xfId="2243" xr:uid="{00000000-0005-0000-0000-0000C4080000}"/>
    <cellStyle name="Normal 2 7 3" xfId="2244" xr:uid="{00000000-0005-0000-0000-0000C5080000}"/>
    <cellStyle name="Normal 2 7 4" xfId="2245" xr:uid="{00000000-0005-0000-0000-0000C6080000}"/>
    <cellStyle name="Normal 2 7 5" xfId="2246" xr:uid="{00000000-0005-0000-0000-0000C7080000}"/>
    <cellStyle name="Normal 2 7 6" xfId="2247" xr:uid="{00000000-0005-0000-0000-0000C8080000}"/>
    <cellStyle name="Normal 2 8" xfId="2248" xr:uid="{00000000-0005-0000-0000-0000C9080000}"/>
    <cellStyle name="Normal 2 8 2" xfId="2249" xr:uid="{00000000-0005-0000-0000-0000CA080000}"/>
    <cellStyle name="Normal 2 8 2 2" xfId="2250" xr:uid="{00000000-0005-0000-0000-0000CB080000}"/>
    <cellStyle name="Normal 2 8 3" xfId="2251" xr:uid="{00000000-0005-0000-0000-0000CC080000}"/>
    <cellStyle name="Normal 2 8 4" xfId="2252" xr:uid="{00000000-0005-0000-0000-0000CD080000}"/>
    <cellStyle name="Normal 2 8 5" xfId="2253" xr:uid="{00000000-0005-0000-0000-0000CE080000}"/>
    <cellStyle name="Normal 2 8 6" xfId="2254" xr:uid="{00000000-0005-0000-0000-0000CF080000}"/>
    <cellStyle name="Normal 2 9" xfId="2255" xr:uid="{00000000-0005-0000-0000-0000D0080000}"/>
    <cellStyle name="Normal 2 9 2" xfId="2256" xr:uid="{00000000-0005-0000-0000-0000D1080000}"/>
    <cellStyle name="Normal 2 9 2 2" xfId="2257" xr:uid="{00000000-0005-0000-0000-0000D2080000}"/>
    <cellStyle name="Normal 2 9 3" xfId="2258" xr:uid="{00000000-0005-0000-0000-0000D3080000}"/>
    <cellStyle name="Normal 2 9 4" xfId="2259" xr:uid="{00000000-0005-0000-0000-0000D4080000}"/>
    <cellStyle name="Normal 2 9 5" xfId="2260" xr:uid="{00000000-0005-0000-0000-0000D5080000}"/>
    <cellStyle name="Normal 2 9 6" xfId="2261" xr:uid="{00000000-0005-0000-0000-0000D6080000}"/>
    <cellStyle name="Normal 20" xfId="2262" xr:uid="{00000000-0005-0000-0000-0000D7080000}"/>
    <cellStyle name="Normal 20 10" xfId="2263" xr:uid="{00000000-0005-0000-0000-0000D8080000}"/>
    <cellStyle name="Normal 20 11" xfId="2264" xr:uid="{00000000-0005-0000-0000-0000D9080000}"/>
    <cellStyle name="Normal 20 12" xfId="2265" xr:uid="{00000000-0005-0000-0000-0000DA080000}"/>
    <cellStyle name="Normal 20 13" xfId="2266" xr:uid="{00000000-0005-0000-0000-0000DB080000}"/>
    <cellStyle name="Normal 20 14" xfId="2267" xr:uid="{00000000-0005-0000-0000-0000DC080000}"/>
    <cellStyle name="Normal 20 15" xfId="2268" xr:uid="{00000000-0005-0000-0000-0000DD080000}"/>
    <cellStyle name="Normal 20 16" xfId="2269" xr:uid="{00000000-0005-0000-0000-0000DE080000}"/>
    <cellStyle name="Normal 20 17" xfId="2270" xr:uid="{00000000-0005-0000-0000-0000DF080000}"/>
    <cellStyle name="Normal 20 18" xfId="2271" xr:uid="{00000000-0005-0000-0000-0000E0080000}"/>
    <cellStyle name="Normal 20 19" xfId="2272" xr:uid="{00000000-0005-0000-0000-0000E1080000}"/>
    <cellStyle name="Normal 20 2" xfId="2273" xr:uid="{00000000-0005-0000-0000-0000E2080000}"/>
    <cellStyle name="Normal 20 20" xfId="2274" xr:uid="{00000000-0005-0000-0000-0000E3080000}"/>
    <cellStyle name="Normal 20 20 2" xfId="2275" xr:uid="{00000000-0005-0000-0000-0000E4080000}"/>
    <cellStyle name="Normal 20 21" xfId="2276" xr:uid="{00000000-0005-0000-0000-0000E5080000}"/>
    <cellStyle name="Normal 20 21 2" xfId="2277" xr:uid="{00000000-0005-0000-0000-0000E6080000}"/>
    <cellStyle name="Normal 20 22" xfId="2278" xr:uid="{00000000-0005-0000-0000-0000E7080000}"/>
    <cellStyle name="Normal 20 22 2" xfId="2279" xr:uid="{00000000-0005-0000-0000-0000E8080000}"/>
    <cellStyle name="Normal 20 23" xfId="2280" xr:uid="{00000000-0005-0000-0000-0000E9080000}"/>
    <cellStyle name="Normal 20 23 2" xfId="2281" xr:uid="{00000000-0005-0000-0000-0000EA080000}"/>
    <cellStyle name="Normal 20 24" xfId="2282" xr:uid="{00000000-0005-0000-0000-0000EB080000}"/>
    <cellStyle name="Normal 20 24 2" xfId="2283" xr:uid="{00000000-0005-0000-0000-0000EC080000}"/>
    <cellStyle name="Normal 20 25" xfId="2284" xr:uid="{00000000-0005-0000-0000-0000ED080000}"/>
    <cellStyle name="Normal 20 25 2" xfId="2285" xr:uid="{00000000-0005-0000-0000-0000EE080000}"/>
    <cellStyle name="Normal 20 26" xfId="2286" xr:uid="{00000000-0005-0000-0000-0000EF080000}"/>
    <cellStyle name="Normal 20 26 2" xfId="2287" xr:uid="{00000000-0005-0000-0000-0000F0080000}"/>
    <cellStyle name="Normal 20 27" xfId="2288" xr:uid="{00000000-0005-0000-0000-0000F1080000}"/>
    <cellStyle name="Normal 20 27 2" xfId="2289" xr:uid="{00000000-0005-0000-0000-0000F2080000}"/>
    <cellStyle name="Normal 20 28" xfId="2290" xr:uid="{00000000-0005-0000-0000-0000F3080000}"/>
    <cellStyle name="Normal 20 28 2" xfId="2291" xr:uid="{00000000-0005-0000-0000-0000F4080000}"/>
    <cellStyle name="Normal 20 29" xfId="2292" xr:uid="{00000000-0005-0000-0000-0000F5080000}"/>
    <cellStyle name="Normal 20 29 2" xfId="2293" xr:uid="{00000000-0005-0000-0000-0000F6080000}"/>
    <cellStyle name="Normal 20 3" xfId="2294" xr:uid="{00000000-0005-0000-0000-0000F7080000}"/>
    <cellStyle name="Normal 20 30" xfId="2295" xr:uid="{00000000-0005-0000-0000-0000F8080000}"/>
    <cellStyle name="Normal 20 30 2" xfId="2296" xr:uid="{00000000-0005-0000-0000-0000F9080000}"/>
    <cellStyle name="Normal 20 31" xfId="2297" xr:uid="{00000000-0005-0000-0000-0000FA080000}"/>
    <cellStyle name="Normal 20 31 2" xfId="2298" xr:uid="{00000000-0005-0000-0000-0000FB080000}"/>
    <cellStyle name="Normal 20 32" xfId="2299" xr:uid="{00000000-0005-0000-0000-0000FC080000}"/>
    <cellStyle name="Normal 20 32 2" xfId="2300" xr:uid="{00000000-0005-0000-0000-0000FD080000}"/>
    <cellStyle name="Normal 20 33" xfId="2301" xr:uid="{00000000-0005-0000-0000-0000FE080000}"/>
    <cellStyle name="Normal 20 33 2" xfId="2302" xr:uid="{00000000-0005-0000-0000-0000FF080000}"/>
    <cellStyle name="Normal 20 34" xfId="2303" xr:uid="{00000000-0005-0000-0000-000000090000}"/>
    <cellStyle name="Normal 20 34 2" xfId="2304" xr:uid="{00000000-0005-0000-0000-000001090000}"/>
    <cellStyle name="Normal 20 35" xfId="2305" xr:uid="{00000000-0005-0000-0000-000002090000}"/>
    <cellStyle name="Normal 20 4" xfId="2306" xr:uid="{00000000-0005-0000-0000-000003090000}"/>
    <cellStyle name="Normal 20 5" xfId="2307" xr:uid="{00000000-0005-0000-0000-000004090000}"/>
    <cellStyle name="Normal 20 6" xfId="2308" xr:uid="{00000000-0005-0000-0000-000005090000}"/>
    <cellStyle name="Normal 20 7" xfId="2309" xr:uid="{00000000-0005-0000-0000-000006090000}"/>
    <cellStyle name="Normal 20 8" xfId="2310" xr:uid="{00000000-0005-0000-0000-000007090000}"/>
    <cellStyle name="Normal 20 9" xfId="2311" xr:uid="{00000000-0005-0000-0000-000008090000}"/>
    <cellStyle name="Normal 21" xfId="2312" xr:uid="{00000000-0005-0000-0000-000009090000}"/>
    <cellStyle name="Normal 21 10" xfId="2313" xr:uid="{00000000-0005-0000-0000-00000A090000}"/>
    <cellStyle name="Normal 21 11" xfId="2314" xr:uid="{00000000-0005-0000-0000-00000B090000}"/>
    <cellStyle name="Normal 21 12" xfId="2315" xr:uid="{00000000-0005-0000-0000-00000C090000}"/>
    <cellStyle name="Normal 21 13" xfId="2316" xr:uid="{00000000-0005-0000-0000-00000D090000}"/>
    <cellStyle name="Normal 21 14" xfId="2317" xr:uid="{00000000-0005-0000-0000-00000E090000}"/>
    <cellStyle name="Normal 21 15" xfId="2318" xr:uid="{00000000-0005-0000-0000-00000F090000}"/>
    <cellStyle name="Normal 21 16" xfId="2319" xr:uid="{00000000-0005-0000-0000-000010090000}"/>
    <cellStyle name="Normal 21 17" xfId="2320" xr:uid="{00000000-0005-0000-0000-000011090000}"/>
    <cellStyle name="Normal 21 18" xfId="2321" xr:uid="{00000000-0005-0000-0000-000012090000}"/>
    <cellStyle name="Normal 21 19" xfId="2322" xr:uid="{00000000-0005-0000-0000-000013090000}"/>
    <cellStyle name="Normal 21 2" xfId="2323" xr:uid="{00000000-0005-0000-0000-000014090000}"/>
    <cellStyle name="Normal 21 20" xfId="2324" xr:uid="{00000000-0005-0000-0000-000015090000}"/>
    <cellStyle name="Normal 21 20 2" xfId="2325" xr:uid="{00000000-0005-0000-0000-000016090000}"/>
    <cellStyle name="Normal 21 21" xfId="2326" xr:uid="{00000000-0005-0000-0000-000017090000}"/>
    <cellStyle name="Normal 21 21 2" xfId="2327" xr:uid="{00000000-0005-0000-0000-000018090000}"/>
    <cellStyle name="Normal 21 22" xfId="2328" xr:uid="{00000000-0005-0000-0000-000019090000}"/>
    <cellStyle name="Normal 21 22 2" xfId="2329" xr:uid="{00000000-0005-0000-0000-00001A090000}"/>
    <cellStyle name="Normal 21 23" xfId="2330" xr:uid="{00000000-0005-0000-0000-00001B090000}"/>
    <cellStyle name="Normal 21 23 2" xfId="2331" xr:uid="{00000000-0005-0000-0000-00001C090000}"/>
    <cellStyle name="Normal 21 24" xfId="2332" xr:uid="{00000000-0005-0000-0000-00001D090000}"/>
    <cellStyle name="Normal 21 24 2" xfId="2333" xr:uid="{00000000-0005-0000-0000-00001E090000}"/>
    <cellStyle name="Normal 21 25" xfId="2334" xr:uid="{00000000-0005-0000-0000-00001F090000}"/>
    <cellStyle name="Normal 21 25 2" xfId="2335" xr:uid="{00000000-0005-0000-0000-000020090000}"/>
    <cellStyle name="Normal 21 26" xfId="2336" xr:uid="{00000000-0005-0000-0000-000021090000}"/>
    <cellStyle name="Normal 21 26 2" xfId="2337" xr:uid="{00000000-0005-0000-0000-000022090000}"/>
    <cellStyle name="Normal 21 27" xfId="2338" xr:uid="{00000000-0005-0000-0000-000023090000}"/>
    <cellStyle name="Normal 21 27 2" xfId="2339" xr:uid="{00000000-0005-0000-0000-000024090000}"/>
    <cellStyle name="Normal 21 28" xfId="2340" xr:uid="{00000000-0005-0000-0000-000025090000}"/>
    <cellStyle name="Normal 21 28 2" xfId="2341" xr:uid="{00000000-0005-0000-0000-000026090000}"/>
    <cellStyle name="Normal 21 29" xfId="2342" xr:uid="{00000000-0005-0000-0000-000027090000}"/>
    <cellStyle name="Normal 21 29 2" xfId="2343" xr:uid="{00000000-0005-0000-0000-000028090000}"/>
    <cellStyle name="Normal 21 3" xfId="2344" xr:uid="{00000000-0005-0000-0000-000029090000}"/>
    <cellStyle name="Normal 21 30" xfId="2345" xr:uid="{00000000-0005-0000-0000-00002A090000}"/>
    <cellStyle name="Normal 21 30 2" xfId="2346" xr:uid="{00000000-0005-0000-0000-00002B090000}"/>
    <cellStyle name="Normal 21 31" xfId="2347" xr:uid="{00000000-0005-0000-0000-00002C090000}"/>
    <cellStyle name="Normal 21 31 2" xfId="2348" xr:uid="{00000000-0005-0000-0000-00002D090000}"/>
    <cellStyle name="Normal 21 32" xfId="2349" xr:uid="{00000000-0005-0000-0000-00002E090000}"/>
    <cellStyle name="Normal 21 32 2" xfId="2350" xr:uid="{00000000-0005-0000-0000-00002F090000}"/>
    <cellStyle name="Normal 21 33" xfId="2351" xr:uid="{00000000-0005-0000-0000-000030090000}"/>
    <cellStyle name="Normal 21 33 2" xfId="2352" xr:uid="{00000000-0005-0000-0000-000031090000}"/>
    <cellStyle name="Normal 21 34" xfId="2353" xr:uid="{00000000-0005-0000-0000-000032090000}"/>
    <cellStyle name="Normal 21 34 2" xfId="2354" xr:uid="{00000000-0005-0000-0000-000033090000}"/>
    <cellStyle name="Normal 21 35" xfId="2355" xr:uid="{00000000-0005-0000-0000-000034090000}"/>
    <cellStyle name="Normal 21 4" xfId="2356" xr:uid="{00000000-0005-0000-0000-000035090000}"/>
    <cellStyle name="Normal 21 5" xfId="2357" xr:uid="{00000000-0005-0000-0000-000036090000}"/>
    <cellStyle name="Normal 21 6" xfId="2358" xr:uid="{00000000-0005-0000-0000-000037090000}"/>
    <cellStyle name="Normal 21 7" xfId="2359" xr:uid="{00000000-0005-0000-0000-000038090000}"/>
    <cellStyle name="Normal 21 8" xfId="2360" xr:uid="{00000000-0005-0000-0000-000039090000}"/>
    <cellStyle name="Normal 21 9" xfId="2361" xr:uid="{00000000-0005-0000-0000-00003A090000}"/>
    <cellStyle name="Normal 22" xfId="2362" xr:uid="{00000000-0005-0000-0000-00003B090000}"/>
    <cellStyle name="Normal 22 10" xfId="2363" xr:uid="{00000000-0005-0000-0000-00003C090000}"/>
    <cellStyle name="Normal 22 11" xfId="2364" xr:uid="{00000000-0005-0000-0000-00003D090000}"/>
    <cellStyle name="Normal 22 12" xfId="2365" xr:uid="{00000000-0005-0000-0000-00003E090000}"/>
    <cellStyle name="Normal 22 13" xfId="2366" xr:uid="{00000000-0005-0000-0000-00003F090000}"/>
    <cellStyle name="Normal 22 14" xfId="2367" xr:uid="{00000000-0005-0000-0000-000040090000}"/>
    <cellStyle name="Normal 22 15" xfId="2368" xr:uid="{00000000-0005-0000-0000-000041090000}"/>
    <cellStyle name="Normal 22 16" xfId="2369" xr:uid="{00000000-0005-0000-0000-000042090000}"/>
    <cellStyle name="Normal 22 17" xfId="2370" xr:uid="{00000000-0005-0000-0000-000043090000}"/>
    <cellStyle name="Normal 22 18" xfId="2371" xr:uid="{00000000-0005-0000-0000-000044090000}"/>
    <cellStyle name="Normal 22 19" xfId="2372" xr:uid="{00000000-0005-0000-0000-000045090000}"/>
    <cellStyle name="Normal 22 2" xfId="2373" xr:uid="{00000000-0005-0000-0000-000046090000}"/>
    <cellStyle name="Normal 22 20" xfId="2374" xr:uid="{00000000-0005-0000-0000-000047090000}"/>
    <cellStyle name="Normal 22 20 2" xfId="2375" xr:uid="{00000000-0005-0000-0000-000048090000}"/>
    <cellStyle name="Normal 22 21" xfId="2376" xr:uid="{00000000-0005-0000-0000-000049090000}"/>
    <cellStyle name="Normal 22 21 2" xfId="2377" xr:uid="{00000000-0005-0000-0000-00004A090000}"/>
    <cellStyle name="Normal 22 22" xfId="2378" xr:uid="{00000000-0005-0000-0000-00004B090000}"/>
    <cellStyle name="Normal 22 22 2" xfId="2379" xr:uid="{00000000-0005-0000-0000-00004C090000}"/>
    <cellStyle name="Normal 22 23" xfId="2380" xr:uid="{00000000-0005-0000-0000-00004D090000}"/>
    <cellStyle name="Normal 22 23 2" xfId="2381" xr:uid="{00000000-0005-0000-0000-00004E090000}"/>
    <cellStyle name="Normal 22 24" xfId="2382" xr:uid="{00000000-0005-0000-0000-00004F090000}"/>
    <cellStyle name="Normal 22 24 2" xfId="2383" xr:uid="{00000000-0005-0000-0000-000050090000}"/>
    <cellStyle name="Normal 22 25" xfId="2384" xr:uid="{00000000-0005-0000-0000-000051090000}"/>
    <cellStyle name="Normal 22 25 2" xfId="2385" xr:uid="{00000000-0005-0000-0000-000052090000}"/>
    <cellStyle name="Normal 22 26" xfId="2386" xr:uid="{00000000-0005-0000-0000-000053090000}"/>
    <cellStyle name="Normal 22 26 2" xfId="2387" xr:uid="{00000000-0005-0000-0000-000054090000}"/>
    <cellStyle name="Normal 22 27" xfId="2388" xr:uid="{00000000-0005-0000-0000-000055090000}"/>
    <cellStyle name="Normal 22 27 2" xfId="2389" xr:uid="{00000000-0005-0000-0000-000056090000}"/>
    <cellStyle name="Normal 22 28" xfId="2390" xr:uid="{00000000-0005-0000-0000-000057090000}"/>
    <cellStyle name="Normal 22 28 2" xfId="2391" xr:uid="{00000000-0005-0000-0000-000058090000}"/>
    <cellStyle name="Normal 22 29" xfId="2392" xr:uid="{00000000-0005-0000-0000-000059090000}"/>
    <cellStyle name="Normal 22 29 2" xfId="2393" xr:uid="{00000000-0005-0000-0000-00005A090000}"/>
    <cellStyle name="Normal 22 3" xfId="2394" xr:uid="{00000000-0005-0000-0000-00005B090000}"/>
    <cellStyle name="Normal 22 30" xfId="2395" xr:uid="{00000000-0005-0000-0000-00005C090000}"/>
    <cellStyle name="Normal 22 30 2" xfId="2396" xr:uid="{00000000-0005-0000-0000-00005D090000}"/>
    <cellStyle name="Normal 22 31" xfId="2397" xr:uid="{00000000-0005-0000-0000-00005E090000}"/>
    <cellStyle name="Normal 22 31 2" xfId="2398" xr:uid="{00000000-0005-0000-0000-00005F090000}"/>
    <cellStyle name="Normal 22 32" xfId="2399" xr:uid="{00000000-0005-0000-0000-000060090000}"/>
    <cellStyle name="Normal 22 32 2" xfId="2400" xr:uid="{00000000-0005-0000-0000-000061090000}"/>
    <cellStyle name="Normal 22 33" xfId="2401" xr:uid="{00000000-0005-0000-0000-000062090000}"/>
    <cellStyle name="Normal 22 33 2" xfId="2402" xr:uid="{00000000-0005-0000-0000-000063090000}"/>
    <cellStyle name="Normal 22 34" xfId="2403" xr:uid="{00000000-0005-0000-0000-000064090000}"/>
    <cellStyle name="Normal 22 34 2" xfId="2404" xr:uid="{00000000-0005-0000-0000-000065090000}"/>
    <cellStyle name="Normal 22 35" xfId="2405" xr:uid="{00000000-0005-0000-0000-000066090000}"/>
    <cellStyle name="Normal 22 4" xfId="2406" xr:uid="{00000000-0005-0000-0000-000067090000}"/>
    <cellStyle name="Normal 22 5" xfId="2407" xr:uid="{00000000-0005-0000-0000-000068090000}"/>
    <cellStyle name="Normal 22 6" xfId="2408" xr:uid="{00000000-0005-0000-0000-000069090000}"/>
    <cellStyle name="Normal 22 7" xfId="2409" xr:uid="{00000000-0005-0000-0000-00006A090000}"/>
    <cellStyle name="Normal 22 8" xfId="2410" xr:uid="{00000000-0005-0000-0000-00006B090000}"/>
    <cellStyle name="Normal 22 9" xfId="2411" xr:uid="{00000000-0005-0000-0000-00006C090000}"/>
    <cellStyle name="Normal 23" xfId="2412" xr:uid="{00000000-0005-0000-0000-00006D090000}"/>
    <cellStyle name="Normal 23 10" xfId="2413" xr:uid="{00000000-0005-0000-0000-00006E090000}"/>
    <cellStyle name="Normal 23 11" xfId="2414" xr:uid="{00000000-0005-0000-0000-00006F090000}"/>
    <cellStyle name="Normal 23 12" xfId="2415" xr:uid="{00000000-0005-0000-0000-000070090000}"/>
    <cellStyle name="Normal 23 13" xfId="2416" xr:uid="{00000000-0005-0000-0000-000071090000}"/>
    <cellStyle name="Normal 23 14" xfId="2417" xr:uid="{00000000-0005-0000-0000-000072090000}"/>
    <cellStyle name="Normal 23 15" xfId="2418" xr:uid="{00000000-0005-0000-0000-000073090000}"/>
    <cellStyle name="Normal 23 16" xfId="2419" xr:uid="{00000000-0005-0000-0000-000074090000}"/>
    <cellStyle name="Normal 23 17" xfId="2420" xr:uid="{00000000-0005-0000-0000-000075090000}"/>
    <cellStyle name="Normal 23 18" xfId="2421" xr:uid="{00000000-0005-0000-0000-000076090000}"/>
    <cellStyle name="Normal 23 19" xfId="2422" xr:uid="{00000000-0005-0000-0000-000077090000}"/>
    <cellStyle name="Normal 23 2" xfId="2423" xr:uid="{00000000-0005-0000-0000-000078090000}"/>
    <cellStyle name="Normal 23 20" xfId="2424" xr:uid="{00000000-0005-0000-0000-000079090000}"/>
    <cellStyle name="Normal 23 20 2" xfId="2425" xr:uid="{00000000-0005-0000-0000-00007A090000}"/>
    <cellStyle name="Normal 23 21" xfId="2426" xr:uid="{00000000-0005-0000-0000-00007B090000}"/>
    <cellStyle name="Normal 23 21 2" xfId="2427" xr:uid="{00000000-0005-0000-0000-00007C090000}"/>
    <cellStyle name="Normal 23 22" xfId="2428" xr:uid="{00000000-0005-0000-0000-00007D090000}"/>
    <cellStyle name="Normal 23 22 2" xfId="2429" xr:uid="{00000000-0005-0000-0000-00007E090000}"/>
    <cellStyle name="Normal 23 23" xfId="2430" xr:uid="{00000000-0005-0000-0000-00007F090000}"/>
    <cellStyle name="Normal 23 23 2" xfId="2431" xr:uid="{00000000-0005-0000-0000-000080090000}"/>
    <cellStyle name="Normal 23 24" xfId="2432" xr:uid="{00000000-0005-0000-0000-000081090000}"/>
    <cellStyle name="Normal 23 24 2" xfId="2433" xr:uid="{00000000-0005-0000-0000-000082090000}"/>
    <cellStyle name="Normal 23 25" xfId="2434" xr:uid="{00000000-0005-0000-0000-000083090000}"/>
    <cellStyle name="Normal 23 25 2" xfId="2435" xr:uid="{00000000-0005-0000-0000-000084090000}"/>
    <cellStyle name="Normal 23 26" xfId="2436" xr:uid="{00000000-0005-0000-0000-000085090000}"/>
    <cellStyle name="Normal 23 26 2" xfId="2437" xr:uid="{00000000-0005-0000-0000-000086090000}"/>
    <cellStyle name="Normal 23 27" xfId="2438" xr:uid="{00000000-0005-0000-0000-000087090000}"/>
    <cellStyle name="Normal 23 27 2" xfId="2439" xr:uid="{00000000-0005-0000-0000-000088090000}"/>
    <cellStyle name="Normal 23 28" xfId="2440" xr:uid="{00000000-0005-0000-0000-000089090000}"/>
    <cellStyle name="Normal 23 28 2" xfId="2441" xr:uid="{00000000-0005-0000-0000-00008A090000}"/>
    <cellStyle name="Normal 23 29" xfId="2442" xr:uid="{00000000-0005-0000-0000-00008B090000}"/>
    <cellStyle name="Normal 23 29 2" xfId="2443" xr:uid="{00000000-0005-0000-0000-00008C090000}"/>
    <cellStyle name="Normal 23 3" xfId="2444" xr:uid="{00000000-0005-0000-0000-00008D090000}"/>
    <cellStyle name="Normal 23 30" xfId="2445" xr:uid="{00000000-0005-0000-0000-00008E090000}"/>
    <cellStyle name="Normal 23 30 2" xfId="2446" xr:uid="{00000000-0005-0000-0000-00008F090000}"/>
    <cellStyle name="Normal 23 31" xfId="2447" xr:uid="{00000000-0005-0000-0000-000090090000}"/>
    <cellStyle name="Normal 23 31 2" xfId="2448" xr:uid="{00000000-0005-0000-0000-000091090000}"/>
    <cellStyle name="Normal 23 32" xfId="2449" xr:uid="{00000000-0005-0000-0000-000092090000}"/>
    <cellStyle name="Normal 23 32 2" xfId="2450" xr:uid="{00000000-0005-0000-0000-000093090000}"/>
    <cellStyle name="Normal 23 33" xfId="2451" xr:uid="{00000000-0005-0000-0000-000094090000}"/>
    <cellStyle name="Normal 23 33 2" xfId="2452" xr:uid="{00000000-0005-0000-0000-000095090000}"/>
    <cellStyle name="Normal 23 34" xfId="2453" xr:uid="{00000000-0005-0000-0000-000096090000}"/>
    <cellStyle name="Normal 23 34 2" xfId="2454" xr:uid="{00000000-0005-0000-0000-000097090000}"/>
    <cellStyle name="Normal 23 35" xfId="2455" xr:uid="{00000000-0005-0000-0000-000098090000}"/>
    <cellStyle name="Normal 23 4" xfId="2456" xr:uid="{00000000-0005-0000-0000-000099090000}"/>
    <cellStyle name="Normal 23 5" xfId="2457" xr:uid="{00000000-0005-0000-0000-00009A090000}"/>
    <cellStyle name="Normal 23 6" xfId="2458" xr:uid="{00000000-0005-0000-0000-00009B090000}"/>
    <cellStyle name="Normal 23 7" xfId="2459" xr:uid="{00000000-0005-0000-0000-00009C090000}"/>
    <cellStyle name="Normal 23 8" xfId="2460" xr:uid="{00000000-0005-0000-0000-00009D090000}"/>
    <cellStyle name="Normal 23 9" xfId="2461" xr:uid="{00000000-0005-0000-0000-00009E090000}"/>
    <cellStyle name="Normal 24" xfId="2462" xr:uid="{00000000-0005-0000-0000-00009F090000}"/>
    <cellStyle name="Normal 24 10" xfId="2463" xr:uid="{00000000-0005-0000-0000-0000A0090000}"/>
    <cellStyle name="Normal 24 10 2" xfId="2464" xr:uid="{00000000-0005-0000-0000-0000A1090000}"/>
    <cellStyle name="Normal 24 11" xfId="2465" xr:uid="{00000000-0005-0000-0000-0000A2090000}"/>
    <cellStyle name="Normal 24 11 2" xfId="2466" xr:uid="{00000000-0005-0000-0000-0000A3090000}"/>
    <cellStyle name="Normal 24 12" xfId="2467" xr:uid="{00000000-0005-0000-0000-0000A4090000}"/>
    <cellStyle name="Normal 24 12 2" xfId="2468" xr:uid="{00000000-0005-0000-0000-0000A5090000}"/>
    <cellStyle name="Normal 24 13" xfId="2469" xr:uid="{00000000-0005-0000-0000-0000A6090000}"/>
    <cellStyle name="Normal 24 13 2" xfId="2470" xr:uid="{00000000-0005-0000-0000-0000A7090000}"/>
    <cellStyle name="Normal 24 14" xfId="2471" xr:uid="{00000000-0005-0000-0000-0000A8090000}"/>
    <cellStyle name="Normal 24 14 2" xfId="2472" xr:uid="{00000000-0005-0000-0000-0000A9090000}"/>
    <cellStyle name="Normal 24 15" xfId="2473" xr:uid="{00000000-0005-0000-0000-0000AA090000}"/>
    <cellStyle name="Normal 24 15 2" xfId="2474" xr:uid="{00000000-0005-0000-0000-0000AB090000}"/>
    <cellStyle name="Normal 24 16" xfId="2475" xr:uid="{00000000-0005-0000-0000-0000AC090000}"/>
    <cellStyle name="Normal 24 16 2" xfId="2476" xr:uid="{00000000-0005-0000-0000-0000AD090000}"/>
    <cellStyle name="Normal 24 17" xfId="2477" xr:uid="{00000000-0005-0000-0000-0000AE090000}"/>
    <cellStyle name="Normal 24 2" xfId="2478" xr:uid="{00000000-0005-0000-0000-0000AF090000}"/>
    <cellStyle name="Normal 24 2 2" xfId="2479" xr:uid="{00000000-0005-0000-0000-0000B0090000}"/>
    <cellStyle name="Normal 24 3" xfId="2480" xr:uid="{00000000-0005-0000-0000-0000B1090000}"/>
    <cellStyle name="Normal 24 3 2" xfId="2481" xr:uid="{00000000-0005-0000-0000-0000B2090000}"/>
    <cellStyle name="Normal 24 4" xfId="2482" xr:uid="{00000000-0005-0000-0000-0000B3090000}"/>
    <cellStyle name="Normal 24 4 2" xfId="2483" xr:uid="{00000000-0005-0000-0000-0000B4090000}"/>
    <cellStyle name="Normal 24 5" xfId="2484" xr:uid="{00000000-0005-0000-0000-0000B5090000}"/>
    <cellStyle name="Normal 24 5 2" xfId="2485" xr:uid="{00000000-0005-0000-0000-0000B6090000}"/>
    <cellStyle name="Normal 24 6" xfId="2486" xr:uid="{00000000-0005-0000-0000-0000B7090000}"/>
    <cellStyle name="Normal 24 6 2" xfId="2487" xr:uid="{00000000-0005-0000-0000-0000B8090000}"/>
    <cellStyle name="Normal 24 7" xfId="2488" xr:uid="{00000000-0005-0000-0000-0000B9090000}"/>
    <cellStyle name="Normal 24 7 2" xfId="2489" xr:uid="{00000000-0005-0000-0000-0000BA090000}"/>
    <cellStyle name="Normal 24 8" xfId="2490" xr:uid="{00000000-0005-0000-0000-0000BB090000}"/>
    <cellStyle name="Normal 24 8 2" xfId="2491" xr:uid="{00000000-0005-0000-0000-0000BC090000}"/>
    <cellStyle name="Normal 24 9" xfId="2492" xr:uid="{00000000-0005-0000-0000-0000BD090000}"/>
    <cellStyle name="Normal 24 9 2" xfId="2493" xr:uid="{00000000-0005-0000-0000-0000BE090000}"/>
    <cellStyle name="Normal 25" xfId="2494" xr:uid="{00000000-0005-0000-0000-0000BF090000}"/>
    <cellStyle name="Normal 25 10" xfId="2495" xr:uid="{00000000-0005-0000-0000-0000C0090000}"/>
    <cellStyle name="Normal 25 11" xfId="2496" xr:uid="{00000000-0005-0000-0000-0000C1090000}"/>
    <cellStyle name="Normal 25 12" xfId="2497" xr:uid="{00000000-0005-0000-0000-0000C2090000}"/>
    <cellStyle name="Normal 25 13" xfId="2498" xr:uid="{00000000-0005-0000-0000-0000C3090000}"/>
    <cellStyle name="Normal 25 14" xfId="2499" xr:uid="{00000000-0005-0000-0000-0000C4090000}"/>
    <cellStyle name="Normal 25 15" xfId="2500" xr:uid="{00000000-0005-0000-0000-0000C5090000}"/>
    <cellStyle name="Normal 25 16" xfId="2501" xr:uid="{00000000-0005-0000-0000-0000C6090000}"/>
    <cellStyle name="Normal 25 17" xfId="2502" xr:uid="{00000000-0005-0000-0000-0000C7090000}"/>
    <cellStyle name="Normal 25 18" xfId="2503" xr:uid="{00000000-0005-0000-0000-0000C8090000}"/>
    <cellStyle name="Normal 25 19" xfId="2504" xr:uid="{00000000-0005-0000-0000-0000C9090000}"/>
    <cellStyle name="Normal 25 2" xfId="2505" xr:uid="{00000000-0005-0000-0000-0000CA090000}"/>
    <cellStyle name="Normal 25 20" xfId="2506" xr:uid="{00000000-0005-0000-0000-0000CB090000}"/>
    <cellStyle name="Normal 25 3" xfId="2507" xr:uid="{00000000-0005-0000-0000-0000CC090000}"/>
    <cellStyle name="Normal 25 4" xfId="2508" xr:uid="{00000000-0005-0000-0000-0000CD090000}"/>
    <cellStyle name="Normal 25 5" xfId="2509" xr:uid="{00000000-0005-0000-0000-0000CE090000}"/>
    <cellStyle name="Normal 25 6" xfId="2510" xr:uid="{00000000-0005-0000-0000-0000CF090000}"/>
    <cellStyle name="Normal 25 7" xfId="2511" xr:uid="{00000000-0005-0000-0000-0000D0090000}"/>
    <cellStyle name="Normal 25 8" xfId="2512" xr:uid="{00000000-0005-0000-0000-0000D1090000}"/>
    <cellStyle name="Normal 25 9" xfId="2513" xr:uid="{00000000-0005-0000-0000-0000D2090000}"/>
    <cellStyle name="Normal 26" xfId="2514" xr:uid="{00000000-0005-0000-0000-0000D3090000}"/>
    <cellStyle name="Normal 26 10" xfId="2515" xr:uid="{00000000-0005-0000-0000-0000D4090000}"/>
    <cellStyle name="Normal 26 11" xfId="2516" xr:uid="{00000000-0005-0000-0000-0000D5090000}"/>
    <cellStyle name="Normal 26 12" xfId="2517" xr:uid="{00000000-0005-0000-0000-0000D6090000}"/>
    <cellStyle name="Normal 26 13" xfId="2518" xr:uid="{00000000-0005-0000-0000-0000D7090000}"/>
    <cellStyle name="Normal 26 14" xfId="2519" xr:uid="{00000000-0005-0000-0000-0000D8090000}"/>
    <cellStyle name="Normal 26 15" xfId="2520" xr:uid="{00000000-0005-0000-0000-0000D9090000}"/>
    <cellStyle name="Normal 26 16" xfId="2521" xr:uid="{00000000-0005-0000-0000-0000DA090000}"/>
    <cellStyle name="Normal 26 17" xfId="2522" xr:uid="{00000000-0005-0000-0000-0000DB090000}"/>
    <cellStyle name="Normal 26 18" xfId="2523" xr:uid="{00000000-0005-0000-0000-0000DC090000}"/>
    <cellStyle name="Normal 26 19" xfId="2524" xr:uid="{00000000-0005-0000-0000-0000DD090000}"/>
    <cellStyle name="Normal 26 2" xfId="2525" xr:uid="{00000000-0005-0000-0000-0000DE090000}"/>
    <cellStyle name="Normal 26 3" xfId="2526" xr:uid="{00000000-0005-0000-0000-0000DF090000}"/>
    <cellStyle name="Normal 26 4" xfId="2527" xr:uid="{00000000-0005-0000-0000-0000E0090000}"/>
    <cellStyle name="Normal 26 5" xfId="2528" xr:uid="{00000000-0005-0000-0000-0000E1090000}"/>
    <cellStyle name="Normal 26 6" xfId="2529" xr:uid="{00000000-0005-0000-0000-0000E2090000}"/>
    <cellStyle name="Normal 26 7" xfId="2530" xr:uid="{00000000-0005-0000-0000-0000E3090000}"/>
    <cellStyle name="Normal 26 8" xfId="2531" xr:uid="{00000000-0005-0000-0000-0000E4090000}"/>
    <cellStyle name="Normal 26 9" xfId="2532" xr:uid="{00000000-0005-0000-0000-0000E5090000}"/>
    <cellStyle name="Normal 27" xfId="2533" xr:uid="{00000000-0005-0000-0000-0000E6090000}"/>
    <cellStyle name="Normal 27 10" xfId="2534" xr:uid="{00000000-0005-0000-0000-0000E7090000}"/>
    <cellStyle name="Normal 27 11" xfId="2535" xr:uid="{00000000-0005-0000-0000-0000E8090000}"/>
    <cellStyle name="Normal 27 12" xfId="2536" xr:uid="{00000000-0005-0000-0000-0000E9090000}"/>
    <cellStyle name="Normal 27 13" xfId="2537" xr:uid="{00000000-0005-0000-0000-0000EA090000}"/>
    <cellStyle name="Normal 27 14" xfId="2538" xr:uid="{00000000-0005-0000-0000-0000EB090000}"/>
    <cellStyle name="Normal 27 15" xfId="2539" xr:uid="{00000000-0005-0000-0000-0000EC090000}"/>
    <cellStyle name="Normal 27 16" xfId="2540" xr:uid="{00000000-0005-0000-0000-0000ED090000}"/>
    <cellStyle name="Normal 27 17" xfId="2541" xr:uid="{00000000-0005-0000-0000-0000EE090000}"/>
    <cellStyle name="Normal 27 18" xfId="2542" xr:uid="{00000000-0005-0000-0000-0000EF090000}"/>
    <cellStyle name="Normal 27 19" xfId="2543" xr:uid="{00000000-0005-0000-0000-0000F0090000}"/>
    <cellStyle name="Normal 27 2" xfId="2544" xr:uid="{00000000-0005-0000-0000-0000F1090000}"/>
    <cellStyle name="Normal 27 20" xfId="2545" xr:uid="{00000000-0005-0000-0000-0000F2090000}"/>
    <cellStyle name="Normal 27 20 2" xfId="2546" xr:uid="{00000000-0005-0000-0000-0000F3090000}"/>
    <cellStyle name="Normal 27 21" xfId="2547" xr:uid="{00000000-0005-0000-0000-0000F4090000}"/>
    <cellStyle name="Normal 27 21 2" xfId="2548" xr:uid="{00000000-0005-0000-0000-0000F5090000}"/>
    <cellStyle name="Normal 27 22" xfId="2549" xr:uid="{00000000-0005-0000-0000-0000F6090000}"/>
    <cellStyle name="Normal 27 22 2" xfId="2550" xr:uid="{00000000-0005-0000-0000-0000F7090000}"/>
    <cellStyle name="Normal 27 23" xfId="2551" xr:uid="{00000000-0005-0000-0000-0000F8090000}"/>
    <cellStyle name="Normal 27 23 2" xfId="2552" xr:uid="{00000000-0005-0000-0000-0000F9090000}"/>
    <cellStyle name="Normal 27 24" xfId="2553" xr:uid="{00000000-0005-0000-0000-0000FA090000}"/>
    <cellStyle name="Normal 27 24 2" xfId="2554" xr:uid="{00000000-0005-0000-0000-0000FB090000}"/>
    <cellStyle name="Normal 27 25" xfId="2555" xr:uid="{00000000-0005-0000-0000-0000FC090000}"/>
    <cellStyle name="Normal 27 25 2" xfId="2556" xr:uid="{00000000-0005-0000-0000-0000FD090000}"/>
    <cellStyle name="Normal 27 26" xfId="2557" xr:uid="{00000000-0005-0000-0000-0000FE090000}"/>
    <cellStyle name="Normal 27 26 2" xfId="2558" xr:uid="{00000000-0005-0000-0000-0000FF090000}"/>
    <cellStyle name="Normal 27 27" xfId="2559" xr:uid="{00000000-0005-0000-0000-0000000A0000}"/>
    <cellStyle name="Normal 27 27 2" xfId="2560" xr:uid="{00000000-0005-0000-0000-0000010A0000}"/>
    <cellStyle name="Normal 27 28" xfId="2561" xr:uid="{00000000-0005-0000-0000-0000020A0000}"/>
    <cellStyle name="Normal 27 28 2" xfId="2562" xr:uid="{00000000-0005-0000-0000-0000030A0000}"/>
    <cellStyle name="Normal 27 29" xfId="2563" xr:uid="{00000000-0005-0000-0000-0000040A0000}"/>
    <cellStyle name="Normal 27 29 2" xfId="2564" xr:uid="{00000000-0005-0000-0000-0000050A0000}"/>
    <cellStyle name="Normal 27 3" xfId="2565" xr:uid="{00000000-0005-0000-0000-0000060A0000}"/>
    <cellStyle name="Normal 27 30" xfId="2566" xr:uid="{00000000-0005-0000-0000-0000070A0000}"/>
    <cellStyle name="Normal 27 30 2" xfId="2567" xr:uid="{00000000-0005-0000-0000-0000080A0000}"/>
    <cellStyle name="Normal 27 31" xfId="2568" xr:uid="{00000000-0005-0000-0000-0000090A0000}"/>
    <cellStyle name="Normal 27 31 2" xfId="2569" xr:uid="{00000000-0005-0000-0000-00000A0A0000}"/>
    <cellStyle name="Normal 27 32" xfId="2570" xr:uid="{00000000-0005-0000-0000-00000B0A0000}"/>
    <cellStyle name="Normal 27 32 2" xfId="2571" xr:uid="{00000000-0005-0000-0000-00000C0A0000}"/>
    <cellStyle name="Normal 27 33" xfId="2572" xr:uid="{00000000-0005-0000-0000-00000D0A0000}"/>
    <cellStyle name="Normal 27 33 2" xfId="2573" xr:uid="{00000000-0005-0000-0000-00000E0A0000}"/>
    <cellStyle name="Normal 27 34" xfId="2574" xr:uid="{00000000-0005-0000-0000-00000F0A0000}"/>
    <cellStyle name="Normal 27 34 2" xfId="2575" xr:uid="{00000000-0005-0000-0000-0000100A0000}"/>
    <cellStyle name="Normal 27 35" xfId="2576" xr:uid="{00000000-0005-0000-0000-0000110A0000}"/>
    <cellStyle name="Normal 27 4" xfId="2577" xr:uid="{00000000-0005-0000-0000-0000120A0000}"/>
    <cellStyle name="Normal 27 5" xfId="2578" xr:uid="{00000000-0005-0000-0000-0000130A0000}"/>
    <cellStyle name="Normal 27 6" xfId="2579" xr:uid="{00000000-0005-0000-0000-0000140A0000}"/>
    <cellStyle name="Normal 27 7" xfId="2580" xr:uid="{00000000-0005-0000-0000-0000150A0000}"/>
    <cellStyle name="Normal 27 8" xfId="2581" xr:uid="{00000000-0005-0000-0000-0000160A0000}"/>
    <cellStyle name="Normal 27 9" xfId="2582" xr:uid="{00000000-0005-0000-0000-0000170A0000}"/>
    <cellStyle name="Normal 28" xfId="2583" xr:uid="{00000000-0005-0000-0000-0000180A0000}"/>
    <cellStyle name="Normal 29" xfId="2584" xr:uid="{00000000-0005-0000-0000-0000190A0000}"/>
    <cellStyle name="Normal 29 10" xfId="2585" xr:uid="{00000000-0005-0000-0000-00001A0A0000}"/>
    <cellStyle name="Normal 29 11" xfId="2586" xr:uid="{00000000-0005-0000-0000-00001B0A0000}"/>
    <cellStyle name="Normal 29 12" xfId="2587" xr:uid="{00000000-0005-0000-0000-00001C0A0000}"/>
    <cellStyle name="Normal 29 13" xfId="2588" xr:uid="{00000000-0005-0000-0000-00001D0A0000}"/>
    <cellStyle name="Normal 29 14" xfId="2589" xr:uid="{00000000-0005-0000-0000-00001E0A0000}"/>
    <cellStyle name="Normal 29 15" xfId="2590" xr:uid="{00000000-0005-0000-0000-00001F0A0000}"/>
    <cellStyle name="Normal 29 16" xfId="2591" xr:uid="{00000000-0005-0000-0000-0000200A0000}"/>
    <cellStyle name="Normal 29 17" xfId="2592" xr:uid="{00000000-0005-0000-0000-0000210A0000}"/>
    <cellStyle name="Normal 29 18" xfId="2593" xr:uid="{00000000-0005-0000-0000-0000220A0000}"/>
    <cellStyle name="Normal 29 19" xfId="2594" xr:uid="{00000000-0005-0000-0000-0000230A0000}"/>
    <cellStyle name="Normal 29 2" xfId="2595" xr:uid="{00000000-0005-0000-0000-0000240A0000}"/>
    <cellStyle name="Normal 29 3" xfId="2596" xr:uid="{00000000-0005-0000-0000-0000250A0000}"/>
    <cellStyle name="Normal 29 4" xfId="2597" xr:uid="{00000000-0005-0000-0000-0000260A0000}"/>
    <cellStyle name="Normal 29 5" xfId="2598" xr:uid="{00000000-0005-0000-0000-0000270A0000}"/>
    <cellStyle name="Normal 29 6" xfId="2599" xr:uid="{00000000-0005-0000-0000-0000280A0000}"/>
    <cellStyle name="Normal 29 7" xfId="2600" xr:uid="{00000000-0005-0000-0000-0000290A0000}"/>
    <cellStyle name="Normal 29 8" xfId="2601" xr:uid="{00000000-0005-0000-0000-00002A0A0000}"/>
    <cellStyle name="Normal 29 9" xfId="2602" xr:uid="{00000000-0005-0000-0000-00002B0A0000}"/>
    <cellStyle name="Normal 3" xfId="2603" xr:uid="{00000000-0005-0000-0000-00002C0A0000}"/>
    <cellStyle name="Normal 3 10" xfId="2604" xr:uid="{00000000-0005-0000-0000-00002D0A0000}"/>
    <cellStyle name="Normal 3 11" xfId="2605" xr:uid="{00000000-0005-0000-0000-00002E0A0000}"/>
    <cellStyle name="Normal 3 12" xfId="2606" xr:uid="{00000000-0005-0000-0000-00002F0A0000}"/>
    <cellStyle name="Normal 3 13" xfId="2607" xr:uid="{00000000-0005-0000-0000-0000300A0000}"/>
    <cellStyle name="Normal 3 14" xfId="2608" xr:uid="{00000000-0005-0000-0000-0000310A0000}"/>
    <cellStyle name="Normal 3 15" xfId="2609" xr:uid="{00000000-0005-0000-0000-0000320A0000}"/>
    <cellStyle name="Normal 3 16" xfId="2610" xr:uid="{00000000-0005-0000-0000-0000330A0000}"/>
    <cellStyle name="Normal 3 17" xfId="2611" xr:uid="{00000000-0005-0000-0000-0000340A0000}"/>
    <cellStyle name="Normal 3 18" xfId="2612" xr:uid="{00000000-0005-0000-0000-0000350A0000}"/>
    <cellStyle name="Normal 3 19" xfId="2613" xr:uid="{00000000-0005-0000-0000-0000360A0000}"/>
    <cellStyle name="Normal 3 2" xfId="2614" xr:uid="{00000000-0005-0000-0000-0000370A0000}"/>
    <cellStyle name="Normal 3 2 10" xfId="2615" xr:uid="{00000000-0005-0000-0000-0000380A0000}"/>
    <cellStyle name="Normal 3 2 11" xfId="2616" xr:uid="{00000000-0005-0000-0000-0000390A0000}"/>
    <cellStyle name="Normal 3 2 12" xfId="2617" xr:uid="{00000000-0005-0000-0000-00003A0A0000}"/>
    <cellStyle name="Normal 3 2 13" xfId="2618" xr:uid="{00000000-0005-0000-0000-00003B0A0000}"/>
    <cellStyle name="Normal 3 2 14" xfId="2619" xr:uid="{00000000-0005-0000-0000-00003C0A0000}"/>
    <cellStyle name="Normal 3 2 15" xfId="2620" xr:uid="{00000000-0005-0000-0000-00003D0A0000}"/>
    <cellStyle name="Normal 3 2 16" xfId="2621" xr:uid="{00000000-0005-0000-0000-00003E0A0000}"/>
    <cellStyle name="Normal 3 2 17" xfId="2622" xr:uid="{00000000-0005-0000-0000-00003F0A0000}"/>
    <cellStyle name="Normal 3 2 18" xfId="2623" xr:uid="{00000000-0005-0000-0000-0000400A0000}"/>
    <cellStyle name="Normal 3 2 19" xfId="2624" xr:uid="{00000000-0005-0000-0000-0000410A0000}"/>
    <cellStyle name="Normal 3 2 2" xfId="2625" xr:uid="{00000000-0005-0000-0000-0000420A0000}"/>
    <cellStyle name="Normal 3 2 2 10" xfId="2626" xr:uid="{00000000-0005-0000-0000-0000430A0000}"/>
    <cellStyle name="Normal 3 2 2 11" xfId="2627" xr:uid="{00000000-0005-0000-0000-0000440A0000}"/>
    <cellStyle name="Normal 3 2 2 12" xfId="2628" xr:uid="{00000000-0005-0000-0000-0000450A0000}"/>
    <cellStyle name="Normal 3 2 2 13" xfId="2629" xr:uid="{00000000-0005-0000-0000-0000460A0000}"/>
    <cellStyle name="Normal 3 2 2 14" xfId="2630" xr:uid="{00000000-0005-0000-0000-0000470A0000}"/>
    <cellStyle name="Normal 3 2 2 2" xfId="2631" xr:uid="{00000000-0005-0000-0000-0000480A0000}"/>
    <cellStyle name="Normal 3 2 2 2 2" xfId="2632" xr:uid="{00000000-0005-0000-0000-0000490A0000}"/>
    <cellStyle name="Normal 3 2 2 3" xfId="2633" xr:uid="{00000000-0005-0000-0000-00004A0A0000}"/>
    <cellStyle name="Normal 3 2 2 4" xfId="2634" xr:uid="{00000000-0005-0000-0000-00004B0A0000}"/>
    <cellStyle name="Normal 3 2 2 5" xfId="2635" xr:uid="{00000000-0005-0000-0000-00004C0A0000}"/>
    <cellStyle name="Normal 3 2 2 6" xfId="2636" xr:uid="{00000000-0005-0000-0000-00004D0A0000}"/>
    <cellStyle name="Normal 3 2 2 7" xfId="2637" xr:uid="{00000000-0005-0000-0000-00004E0A0000}"/>
    <cellStyle name="Normal 3 2 2 8" xfId="2638" xr:uid="{00000000-0005-0000-0000-00004F0A0000}"/>
    <cellStyle name="Normal 3 2 2 9" xfId="2639" xr:uid="{00000000-0005-0000-0000-0000500A0000}"/>
    <cellStyle name="Normal 3 2 3" xfId="2640" xr:uid="{00000000-0005-0000-0000-0000510A0000}"/>
    <cellStyle name="Normal 3 2 4" xfId="2641" xr:uid="{00000000-0005-0000-0000-0000520A0000}"/>
    <cellStyle name="Normal 3 2 5" xfId="2642" xr:uid="{00000000-0005-0000-0000-0000530A0000}"/>
    <cellStyle name="Normal 3 2 6" xfId="2643" xr:uid="{00000000-0005-0000-0000-0000540A0000}"/>
    <cellStyle name="Normal 3 2 7" xfId="2644" xr:uid="{00000000-0005-0000-0000-0000550A0000}"/>
    <cellStyle name="Normal 3 2 8" xfId="2645" xr:uid="{00000000-0005-0000-0000-0000560A0000}"/>
    <cellStyle name="Normal 3 2 9" xfId="2646" xr:uid="{00000000-0005-0000-0000-0000570A0000}"/>
    <cellStyle name="Normal 3 20" xfId="2647" xr:uid="{00000000-0005-0000-0000-0000580A0000}"/>
    <cellStyle name="Normal 3 3" xfId="2648" xr:uid="{00000000-0005-0000-0000-0000590A0000}"/>
    <cellStyle name="Normal 3 3 2" xfId="2649" xr:uid="{00000000-0005-0000-0000-00005A0A0000}"/>
    <cellStyle name="Normal 3 4" xfId="2650" xr:uid="{00000000-0005-0000-0000-00005B0A0000}"/>
    <cellStyle name="Normal 3 4 2" xfId="2651" xr:uid="{00000000-0005-0000-0000-00005C0A0000}"/>
    <cellStyle name="Normal 3 5" xfId="2652" xr:uid="{00000000-0005-0000-0000-00005D0A0000}"/>
    <cellStyle name="Normal 3 6" xfId="2653" xr:uid="{00000000-0005-0000-0000-00005E0A0000}"/>
    <cellStyle name="Normal 3 7" xfId="2654" xr:uid="{00000000-0005-0000-0000-00005F0A0000}"/>
    <cellStyle name="Normal 3 8" xfId="2655" xr:uid="{00000000-0005-0000-0000-0000600A0000}"/>
    <cellStyle name="Normal 3 9" xfId="2656" xr:uid="{00000000-0005-0000-0000-0000610A0000}"/>
    <cellStyle name="Normal 30" xfId="2657" xr:uid="{00000000-0005-0000-0000-0000620A0000}"/>
    <cellStyle name="Normal 30 10" xfId="2658" xr:uid="{00000000-0005-0000-0000-0000630A0000}"/>
    <cellStyle name="Normal 30 11" xfId="2659" xr:uid="{00000000-0005-0000-0000-0000640A0000}"/>
    <cellStyle name="Normal 30 12" xfId="2660" xr:uid="{00000000-0005-0000-0000-0000650A0000}"/>
    <cellStyle name="Normal 30 13" xfId="2661" xr:uid="{00000000-0005-0000-0000-0000660A0000}"/>
    <cellStyle name="Normal 30 14" xfId="2662" xr:uid="{00000000-0005-0000-0000-0000670A0000}"/>
    <cellStyle name="Normal 30 15" xfId="2663" xr:uid="{00000000-0005-0000-0000-0000680A0000}"/>
    <cellStyle name="Normal 30 16" xfId="2664" xr:uid="{00000000-0005-0000-0000-0000690A0000}"/>
    <cellStyle name="Normal 30 17" xfId="2665" xr:uid="{00000000-0005-0000-0000-00006A0A0000}"/>
    <cellStyle name="Normal 30 18" xfId="2666" xr:uid="{00000000-0005-0000-0000-00006B0A0000}"/>
    <cellStyle name="Normal 30 19" xfId="2667" xr:uid="{00000000-0005-0000-0000-00006C0A0000}"/>
    <cellStyle name="Normal 30 2" xfId="2668" xr:uid="{00000000-0005-0000-0000-00006D0A0000}"/>
    <cellStyle name="Normal 30 3" xfId="2669" xr:uid="{00000000-0005-0000-0000-00006E0A0000}"/>
    <cellStyle name="Normal 30 4" xfId="2670" xr:uid="{00000000-0005-0000-0000-00006F0A0000}"/>
    <cellStyle name="Normal 30 5" xfId="2671" xr:uid="{00000000-0005-0000-0000-0000700A0000}"/>
    <cellStyle name="Normal 30 6" xfId="2672" xr:uid="{00000000-0005-0000-0000-0000710A0000}"/>
    <cellStyle name="Normal 30 7" xfId="2673" xr:uid="{00000000-0005-0000-0000-0000720A0000}"/>
    <cellStyle name="Normal 30 8" xfId="2674" xr:uid="{00000000-0005-0000-0000-0000730A0000}"/>
    <cellStyle name="Normal 30 9" xfId="2675" xr:uid="{00000000-0005-0000-0000-0000740A0000}"/>
    <cellStyle name="Normal 31" xfId="5224" xr:uid="{00000000-0005-0000-0000-0000750A0000}"/>
    <cellStyle name="Normal 31 10" xfId="2676" xr:uid="{00000000-0005-0000-0000-0000760A0000}"/>
    <cellStyle name="Normal 31 11" xfId="2677" xr:uid="{00000000-0005-0000-0000-0000770A0000}"/>
    <cellStyle name="Normal 31 12" xfId="2678" xr:uid="{00000000-0005-0000-0000-0000780A0000}"/>
    <cellStyle name="Normal 31 13" xfId="2679" xr:uid="{00000000-0005-0000-0000-0000790A0000}"/>
    <cellStyle name="Normal 31 14" xfId="2680" xr:uid="{00000000-0005-0000-0000-00007A0A0000}"/>
    <cellStyle name="Normal 31 15" xfId="2681" xr:uid="{00000000-0005-0000-0000-00007B0A0000}"/>
    <cellStyle name="Normal 31 16" xfId="2682" xr:uid="{00000000-0005-0000-0000-00007C0A0000}"/>
    <cellStyle name="Normal 31 17" xfId="2683" xr:uid="{00000000-0005-0000-0000-00007D0A0000}"/>
    <cellStyle name="Normal 31 18" xfId="2684" xr:uid="{00000000-0005-0000-0000-00007E0A0000}"/>
    <cellStyle name="Normal 31 19" xfId="2685" xr:uid="{00000000-0005-0000-0000-00007F0A0000}"/>
    <cellStyle name="Normal 31 2" xfId="2686" xr:uid="{00000000-0005-0000-0000-0000800A0000}"/>
    <cellStyle name="Normal 31 20" xfId="5227" xr:uid="{B85C2BF1-3B28-4552-BC50-FD50FEDADF8F}"/>
    <cellStyle name="Normal 31 3" xfId="2687" xr:uid="{00000000-0005-0000-0000-0000810A0000}"/>
    <cellStyle name="Normal 31 4" xfId="2688" xr:uid="{00000000-0005-0000-0000-0000820A0000}"/>
    <cellStyle name="Normal 31 5" xfId="2689" xr:uid="{00000000-0005-0000-0000-0000830A0000}"/>
    <cellStyle name="Normal 31 6" xfId="2690" xr:uid="{00000000-0005-0000-0000-0000840A0000}"/>
    <cellStyle name="Normal 31 7" xfId="2691" xr:uid="{00000000-0005-0000-0000-0000850A0000}"/>
    <cellStyle name="Normal 31 8" xfId="2692" xr:uid="{00000000-0005-0000-0000-0000860A0000}"/>
    <cellStyle name="Normal 31 9" xfId="2693" xr:uid="{00000000-0005-0000-0000-0000870A0000}"/>
    <cellStyle name="Normal 32" xfId="5225" xr:uid="{00000000-0005-0000-0000-0000880A0000}"/>
    <cellStyle name="Normal 32 10" xfId="2694" xr:uid="{00000000-0005-0000-0000-0000890A0000}"/>
    <cellStyle name="Normal 32 11" xfId="2695" xr:uid="{00000000-0005-0000-0000-00008A0A0000}"/>
    <cellStyle name="Normal 32 12" xfId="2696" xr:uid="{00000000-0005-0000-0000-00008B0A0000}"/>
    <cellStyle name="Normal 32 13" xfId="2697" xr:uid="{00000000-0005-0000-0000-00008C0A0000}"/>
    <cellStyle name="Normal 32 14" xfId="2698" xr:uid="{00000000-0005-0000-0000-00008D0A0000}"/>
    <cellStyle name="Normal 32 15" xfId="2699" xr:uid="{00000000-0005-0000-0000-00008E0A0000}"/>
    <cellStyle name="Normal 32 16" xfId="2700" xr:uid="{00000000-0005-0000-0000-00008F0A0000}"/>
    <cellStyle name="Normal 32 17" xfId="2701" xr:uid="{00000000-0005-0000-0000-0000900A0000}"/>
    <cellStyle name="Normal 32 18" xfId="2702" xr:uid="{00000000-0005-0000-0000-0000910A0000}"/>
    <cellStyle name="Normal 32 19" xfId="2703" xr:uid="{00000000-0005-0000-0000-0000920A0000}"/>
    <cellStyle name="Normal 32 2" xfId="2704" xr:uid="{00000000-0005-0000-0000-0000930A0000}"/>
    <cellStyle name="Normal 32 3" xfId="2705" xr:uid="{00000000-0005-0000-0000-0000940A0000}"/>
    <cellStyle name="Normal 32 4" xfId="2706" xr:uid="{00000000-0005-0000-0000-0000950A0000}"/>
    <cellStyle name="Normal 32 5" xfId="2707" xr:uid="{00000000-0005-0000-0000-0000960A0000}"/>
    <cellStyle name="Normal 32 6" xfId="2708" xr:uid="{00000000-0005-0000-0000-0000970A0000}"/>
    <cellStyle name="Normal 32 7" xfId="2709" xr:uid="{00000000-0005-0000-0000-0000980A0000}"/>
    <cellStyle name="Normal 32 8" xfId="2710" xr:uid="{00000000-0005-0000-0000-0000990A0000}"/>
    <cellStyle name="Normal 32 9" xfId="2711" xr:uid="{00000000-0005-0000-0000-00009A0A0000}"/>
    <cellStyle name="Normal 33" xfId="5226" xr:uid="{00000000-0005-0000-0000-00009B0A0000}"/>
    <cellStyle name="Normal 36" xfId="2712" xr:uid="{00000000-0005-0000-0000-00009C0A0000}"/>
    <cellStyle name="Normal 36 10" xfId="2713" xr:uid="{00000000-0005-0000-0000-00009D0A0000}"/>
    <cellStyle name="Normal 36 10 2" xfId="2714" xr:uid="{00000000-0005-0000-0000-00009E0A0000}"/>
    <cellStyle name="Normal 36 11" xfId="2715" xr:uid="{00000000-0005-0000-0000-00009F0A0000}"/>
    <cellStyle name="Normal 36 11 2" xfId="2716" xr:uid="{00000000-0005-0000-0000-0000A00A0000}"/>
    <cellStyle name="Normal 36 12" xfId="2717" xr:uid="{00000000-0005-0000-0000-0000A10A0000}"/>
    <cellStyle name="Normal 36 12 2" xfId="2718" xr:uid="{00000000-0005-0000-0000-0000A20A0000}"/>
    <cellStyle name="Normal 36 13" xfId="2719" xr:uid="{00000000-0005-0000-0000-0000A30A0000}"/>
    <cellStyle name="Normal 36 13 2" xfId="2720" xr:uid="{00000000-0005-0000-0000-0000A40A0000}"/>
    <cellStyle name="Normal 36 14" xfId="2721" xr:uid="{00000000-0005-0000-0000-0000A50A0000}"/>
    <cellStyle name="Normal 36 14 2" xfId="2722" xr:uid="{00000000-0005-0000-0000-0000A60A0000}"/>
    <cellStyle name="Normal 36 15" xfId="2723" xr:uid="{00000000-0005-0000-0000-0000A70A0000}"/>
    <cellStyle name="Normal 36 15 2" xfId="2724" xr:uid="{00000000-0005-0000-0000-0000A80A0000}"/>
    <cellStyle name="Normal 36 16" xfId="2725" xr:uid="{00000000-0005-0000-0000-0000A90A0000}"/>
    <cellStyle name="Normal 36 16 2" xfId="2726" xr:uid="{00000000-0005-0000-0000-0000AA0A0000}"/>
    <cellStyle name="Normal 36 17" xfId="2727" xr:uid="{00000000-0005-0000-0000-0000AB0A0000}"/>
    <cellStyle name="Normal 36 2" xfId="2728" xr:uid="{00000000-0005-0000-0000-0000AC0A0000}"/>
    <cellStyle name="Normal 36 2 2" xfId="2729" xr:uid="{00000000-0005-0000-0000-0000AD0A0000}"/>
    <cellStyle name="Normal 36 3" xfId="2730" xr:uid="{00000000-0005-0000-0000-0000AE0A0000}"/>
    <cellStyle name="Normal 36 3 2" xfId="2731" xr:uid="{00000000-0005-0000-0000-0000AF0A0000}"/>
    <cellStyle name="Normal 36 4" xfId="2732" xr:uid="{00000000-0005-0000-0000-0000B00A0000}"/>
    <cellStyle name="Normal 36 4 2" xfId="2733" xr:uid="{00000000-0005-0000-0000-0000B10A0000}"/>
    <cellStyle name="Normal 36 5" xfId="2734" xr:uid="{00000000-0005-0000-0000-0000B20A0000}"/>
    <cellStyle name="Normal 36 5 2" xfId="2735" xr:uid="{00000000-0005-0000-0000-0000B30A0000}"/>
    <cellStyle name="Normal 36 6" xfId="2736" xr:uid="{00000000-0005-0000-0000-0000B40A0000}"/>
    <cellStyle name="Normal 36 6 2" xfId="2737" xr:uid="{00000000-0005-0000-0000-0000B50A0000}"/>
    <cellStyle name="Normal 36 7" xfId="2738" xr:uid="{00000000-0005-0000-0000-0000B60A0000}"/>
    <cellStyle name="Normal 36 7 2" xfId="2739" xr:uid="{00000000-0005-0000-0000-0000B70A0000}"/>
    <cellStyle name="Normal 36 8" xfId="2740" xr:uid="{00000000-0005-0000-0000-0000B80A0000}"/>
    <cellStyle name="Normal 36 8 2" xfId="2741" xr:uid="{00000000-0005-0000-0000-0000B90A0000}"/>
    <cellStyle name="Normal 36 9" xfId="2742" xr:uid="{00000000-0005-0000-0000-0000BA0A0000}"/>
    <cellStyle name="Normal 36 9 2" xfId="2743" xr:uid="{00000000-0005-0000-0000-0000BB0A0000}"/>
    <cellStyle name="Normal 37" xfId="2744" xr:uid="{00000000-0005-0000-0000-0000BC0A0000}"/>
    <cellStyle name="Normal 38" xfId="2745" xr:uid="{00000000-0005-0000-0000-0000BD0A0000}"/>
    <cellStyle name="Normal 38 10" xfId="2746" xr:uid="{00000000-0005-0000-0000-0000BE0A0000}"/>
    <cellStyle name="Normal 38 10 2" xfId="2747" xr:uid="{00000000-0005-0000-0000-0000BF0A0000}"/>
    <cellStyle name="Normal 38 11" xfId="2748" xr:uid="{00000000-0005-0000-0000-0000C00A0000}"/>
    <cellStyle name="Normal 38 11 2" xfId="2749" xr:uid="{00000000-0005-0000-0000-0000C10A0000}"/>
    <cellStyle name="Normal 38 12" xfId="2750" xr:uid="{00000000-0005-0000-0000-0000C20A0000}"/>
    <cellStyle name="Normal 38 12 2" xfId="2751" xr:uid="{00000000-0005-0000-0000-0000C30A0000}"/>
    <cellStyle name="Normal 38 13" xfId="2752" xr:uid="{00000000-0005-0000-0000-0000C40A0000}"/>
    <cellStyle name="Normal 38 13 2" xfId="2753" xr:uid="{00000000-0005-0000-0000-0000C50A0000}"/>
    <cellStyle name="Normal 38 14" xfId="2754" xr:uid="{00000000-0005-0000-0000-0000C60A0000}"/>
    <cellStyle name="Normal 38 14 2" xfId="2755" xr:uid="{00000000-0005-0000-0000-0000C70A0000}"/>
    <cellStyle name="Normal 38 15" xfId="2756" xr:uid="{00000000-0005-0000-0000-0000C80A0000}"/>
    <cellStyle name="Normal 38 15 2" xfId="2757" xr:uid="{00000000-0005-0000-0000-0000C90A0000}"/>
    <cellStyle name="Normal 38 16" xfId="2758" xr:uid="{00000000-0005-0000-0000-0000CA0A0000}"/>
    <cellStyle name="Normal 38 16 2" xfId="2759" xr:uid="{00000000-0005-0000-0000-0000CB0A0000}"/>
    <cellStyle name="Normal 38 17" xfId="2760" xr:uid="{00000000-0005-0000-0000-0000CC0A0000}"/>
    <cellStyle name="Normal 38 2" xfId="2761" xr:uid="{00000000-0005-0000-0000-0000CD0A0000}"/>
    <cellStyle name="Normal 38 2 2" xfId="2762" xr:uid="{00000000-0005-0000-0000-0000CE0A0000}"/>
    <cellStyle name="Normal 38 3" xfId="2763" xr:uid="{00000000-0005-0000-0000-0000CF0A0000}"/>
    <cellStyle name="Normal 38 3 2" xfId="2764" xr:uid="{00000000-0005-0000-0000-0000D00A0000}"/>
    <cellStyle name="Normal 38 4" xfId="2765" xr:uid="{00000000-0005-0000-0000-0000D10A0000}"/>
    <cellStyle name="Normal 38 4 2" xfId="2766" xr:uid="{00000000-0005-0000-0000-0000D20A0000}"/>
    <cellStyle name="Normal 38 5" xfId="2767" xr:uid="{00000000-0005-0000-0000-0000D30A0000}"/>
    <cellStyle name="Normal 38 5 2" xfId="2768" xr:uid="{00000000-0005-0000-0000-0000D40A0000}"/>
    <cellStyle name="Normal 38 6" xfId="2769" xr:uid="{00000000-0005-0000-0000-0000D50A0000}"/>
    <cellStyle name="Normal 38 6 2" xfId="2770" xr:uid="{00000000-0005-0000-0000-0000D60A0000}"/>
    <cellStyle name="Normal 38 7" xfId="2771" xr:uid="{00000000-0005-0000-0000-0000D70A0000}"/>
    <cellStyle name="Normal 38 7 2" xfId="2772" xr:uid="{00000000-0005-0000-0000-0000D80A0000}"/>
    <cellStyle name="Normal 38 8" xfId="2773" xr:uid="{00000000-0005-0000-0000-0000D90A0000}"/>
    <cellStyle name="Normal 38 8 2" xfId="2774" xr:uid="{00000000-0005-0000-0000-0000DA0A0000}"/>
    <cellStyle name="Normal 38 9" xfId="2775" xr:uid="{00000000-0005-0000-0000-0000DB0A0000}"/>
    <cellStyle name="Normal 38 9 2" xfId="2776" xr:uid="{00000000-0005-0000-0000-0000DC0A0000}"/>
    <cellStyle name="Normal 4" xfId="2777" xr:uid="{00000000-0005-0000-0000-0000DD0A0000}"/>
    <cellStyle name="Normal 4 10" xfId="2778" xr:uid="{00000000-0005-0000-0000-0000DE0A0000}"/>
    <cellStyle name="Normal 4 11" xfId="2779" xr:uid="{00000000-0005-0000-0000-0000DF0A0000}"/>
    <cellStyle name="Normal 4 12" xfId="2780" xr:uid="{00000000-0005-0000-0000-0000E00A0000}"/>
    <cellStyle name="Normal 4 13" xfId="2781" xr:uid="{00000000-0005-0000-0000-0000E10A0000}"/>
    <cellStyle name="Normal 4 14" xfId="2782" xr:uid="{00000000-0005-0000-0000-0000E20A0000}"/>
    <cellStyle name="Normal 4 15" xfId="2783" xr:uid="{00000000-0005-0000-0000-0000E30A0000}"/>
    <cellStyle name="Normal 4 16" xfId="2784" xr:uid="{00000000-0005-0000-0000-0000E40A0000}"/>
    <cellStyle name="Normal 4 17" xfId="2785" xr:uid="{00000000-0005-0000-0000-0000E50A0000}"/>
    <cellStyle name="Normal 4 18" xfId="2786" xr:uid="{00000000-0005-0000-0000-0000E60A0000}"/>
    <cellStyle name="Normal 4 19" xfId="2787" xr:uid="{00000000-0005-0000-0000-0000E70A0000}"/>
    <cellStyle name="Normal 4 2" xfId="2788" xr:uid="{00000000-0005-0000-0000-0000E80A0000}"/>
    <cellStyle name="Normal 4 2 10" xfId="2789" xr:uid="{00000000-0005-0000-0000-0000E90A0000}"/>
    <cellStyle name="Normal 4 2 11" xfId="2790" xr:uid="{00000000-0005-0000-0000-0000EA0A0000}"/>
    <cellStyle name="Normal 4 2 12" xfId="2791" xr:uid="{00000000-0005-0000-0000-0000EB0A0000}"/>
    <cellStyle name="Normal 4 2 13" xfId="2792" xr:uid="{00000000-0005-0000-0000-0000EC0A0000}"/>
    <cellStyle name="Normal 4 2 14" xfId="2793" xr:uid="{00000000-0005-0000-0000-0000ED0A0000}"/>
    <cellStyle name="Normal 4 2 15" xfId="2794" xr:uid="{00000000-0005-0000-0000-0000EE0A0000}"/>
    <cellStyle name="Normal 4 2 16" xfId="2795" xr:uid="{00000000-0005-0000-0000-0000EF0A0000}"/>
    <cellStyle name="Normal 4 2 17" xfId="2796" xr:uid="{00000000-0005-0000-0000-0000F00A0000}"/>
    <cellStyle name="Normal 4 2 18" xfId="2797" xr:uid="{00000000-0005-0000-0000-0000F10A0000}"/>
    <cellStyle name="Normal 4 2 19" xfId="2798" xr:uid="{00000000-0005-0000-0000-0000F20A0000}"/>
    <cellStyle name="Normal 4 2 2" xfId="2799" xr:uid="{00000000-0005-0000-0000-0000F30A0000}"/>
    <cellStyle name="Normal 4 2 2 10" xfId="2800" xr:uid="{00000000-0005-0000-0000-0000F40A0000}"/>
    <cellStyle name="Normal 4 2 2 11" xfId="2801" xr:uid="{00000000-0005-0000-0000-0000F50A0000}"/>
    <cellStyle name="Normal 4 2 2 12" xfId="2802" xr:uid="{00000000-0005-0000-0000-0000F60A0000}"/>
    <cellStyle name="Normal 4 2 2 13" xfId="2803" xr:uid="{00000000-0005-0000-0000-0000F70A0000}"/>
    <cellStyle name="Normal 4 2 2 14" xfId="2804" xr:uid="{00000000-0005-0000-0000-0000F80A0000}"/>
    <cellStyle name="Normal 4 2 2 2" xfId="2805" xr:uid="{00000000-0005-0000-0000-0000F90A0000}"/>
    <cellStyle name="Normal 4 2 2 2 2" xfId="2806" xr:uid="{00000000-0005-0000-0000-0000FA0A0000}"/>
    <cellStyle name="Normal 4 2 2 3" xfId="2807" xr:uid="{00000000-0005-0000-0000-0000FB0A0000}"/>
    <cellStyle name="Normal 4 2 2 4" xfId="2808" xr:uid="{00000000-0005-0000-0000-0000FC0A0000}"/>
    <cellStyle name="Normal 4 2 2 5" xfId="2809" xr:uid="{00000000-0005-0000-0000-0000FD0A0000}"/>
    <cellStyle name="Normal 4 2 2 6" xfId="2810" xr:uid="{00000000-0005-0000-0000-0000FE0A0000}"/>
    <cellStyle name="Normal 4 2 2 7" xfId="2811" xr:uid="{00000000-0005-0000-0000-0000FF0A0000}"/>
    <cellStyle name="Normal 4 2 2 8" xfId="2812" xr:uid="{00000000-0005-0000-0000-0000000B0000}"/>
    <cellStyle name="Normal 4 2 2 9" xfId="2813" xr:uid="{00000000-0005-0000-0000-0000010B0000}"/>
    <cellStyle name="Normal 4 2 3" xfId="2814" xr:uid="{00000000-0005-0000-0000-0000020B0000}"/>
    <cellStyle name="Normal 4 2 4" xfId="2815" xr:uid="{00000000-0005-0000-0000-0000030B0000}"/>
    <cellStyle name="Normal 4 2 5" xfId="2816" xr:uid="{00000000-0005-0000-0000-0000040B0000}"/>
    <cellStyle name="Normal 4 2 6" xfId="2817" xr:uid="{00000000-0005-0000-0000-0000050B0000}"/>
    <cellStyle name="Normal 4 2 7" xfId="2818" xr:uid="{00000000-0005-0000-0000-0000060B0000}"/>
    <cellStyle name="Normal 4 2 8" xfId="2819" xr:uid="{00000000-0005-0000-0000-0000070B0000}"/>
    <cellStyle name="Normal 4 2 9" xfId="2820" xr:uid="{00000000-0005-0000-0000-0000080B0000}"/>
    <cellStyle name="Normal 4 20" xfId="2821" xr:uid="{00000000-0005-0000-0000-0000090B0000}"/>
    <cellStyle name="Normal 4 21" xfId="2822" xr:uid="{00000000-0005-0000-0000-00000A0B0000}"/>
    <cellStyle name="Normal 4 22" xfId="2823" xr:uid="{00000000-0005-0000-0000-00000B0B0000}"/>
    <cellStyle name="Normal 4 23" xfId="2824" xr:uid="{00000000-0005-0000-0000-00000C0B0000}"/>
    <cellStyle name="Normal 4 24" xfId="2825" xr:uid="{00000000-0005-0000-0000-00000D0B0000}"/>
    <cellStyle name="Normal 4 25" xfId="2826" xr:uid="{00000000-0005-0000-0000-00000E0B0000}"/>
    <cellStyle name="Normal 4 26" xfId="2827" xr:uid="{00000000-0005-0000-0000-00000F0B0000}"/>
    <cellStyle name="Normal 4 27" xfId="2828" xr:uid="{00000000-0005-0000-0000-0000100B0000}"/>
    <cellStyle name="Normal 4 28" xfId="2829" xr:uid="{00000000-0005-0000-0000-0000110B0000}"/>
    <cellStyle name="Normal 4 29" xfId="2830" xr:uid="{00000000-0005-0000-0000-0000120B0000}"/>
    <cellStyle name="Normal 4 3" xfId="2831" xr:uid="{00000000-0005-0000-0000-0000130B0000}"/>
    <cellStyle name="Normal 4 3 2" xfId="2832" xr:uid="{00000000-0005-0000-0000-0000140B0000}"/>
    <cellStyle name="Normal 4 3 2 2" xfId="2833" xr:uid="{00000000-0005-0000-0000-0000150B0000}"/>
    <cellStyle name="Normal 4 3 3" xfId="2834" xr:uid="{00000000-0005-0000-0000-0000160B0000}"/>
    <cellStyle name="Normal 4 3 4" xfId="2835" xr:uid="{00000000-0005-0000-0000-0000170B0000}"/>
    <cellStyle name="Normal 4 30" xfId="2836" xr:uid="{00000000-0005-0000-0000-0000180B0000}"/>
    <cellStyle name="Normal 4 31" xfId="2837" xr:uid="{00000000-0005-0000-0000-0000190B0000}"/>
    <cellStyle name="Normal 4 4" xfId="2838" xr:uid="{00000000-0005-0000-0000-00001A0B0000}"/>
    <cellStyle name="Normal 4 5" xfId="2839" xr:uid="{00000000-0005-0000-0000-00001B0B0000}"/>
    <cellStyle name="Normal 4 6" xfId="2840" xr:uid="{00000000-0005-0000-0000-00001C0B0000}"/>
    <cellStyle name="Normal 4 7" xfId="2841" xr:uid="{00000000-0005-0000-0000-00001D0B0000}"/>
    <cellStyle name="Normal 4 8" xfId="2842" xr:uid="{00000000-0005-0000-0000-00001E0B0000}"/>
    <cellStyle name="Normal 4 9" xfId="2843" xr:uid="{00000000-0005-0000-0000-00001F0B0000}"/>
    <cellStyle name="Normal 5" xfId="2844" xr:uid="{00000000-0005-0000-0000-0000200B0000}"/>
    <cellStyle name="Normal 5 10" xfId="2845" xr:uid="{00000000-0005-0000-0000-0000210B0000}"/>
    <cellStyle name="Normal 5 11" xfId="2846" xr:uid="{00000000-0005-0000-0000-0000220B0000}"/>
    <cellStyle name="Normal 5 12" xfId="2847" xr:uid="{00000000-0005-0000-0000-0000230B0000}"/>
    <cellStyle name="Normal 5 13" xfId="2848" xr:uid="{00000000-0005-0000-0000-0000240B0000}"/>
    <cellStyle name="Normal 5 14" xfId="2849" xr:uid="{00000000-0005-0000-0000-0000250B0000}"/>
    <cellStyle name="Normal 5 15" xfId="2850" xr:uid="{00000000-0005-0000-0000-0000260B0000}"/>
    <cellStyle name="Normal 5 16" xfId="2851" xr:uid="{00000000-0005-0000-0000-0000270B0000}"/>
    <cellStyle name="Normal 5 17" xfId="2852" xr:uid="{00000000-0005-0000-0000-0000280B0000}"/>
    <cellStyle name="Normal 5 18" xfId="2853" xr:uid="{00000000-0005-0000-0000-0000290B0000}"/>
    <cellStyle name="Normal 5 19" xfId="2854" xr:uid="{00000000-0005-0000-0000-00002A0B0000}"/>
    <cellStyle name="Normal 5 2" xfId="2855" xr:uid="{00000000-0005-0000-0000-00002B0B0000}"/>
    <cellStyle name="Normal 5 2 2" xfId="2856" xr:uid="{00000000-0005-0000-0000-00002C0B0000}"/>
    <cellStyle name="Normal 5 20" xfId="2857" xr:uid="{00000000-0005-0000-0000-00002D0B0000}"/>
    <cellStyle name="Normal 5 20 2" xfId="2858" xr:uid="{00000000-0005-0000-0000-00002E0B0000}"/>
    <cellStyle name="Normal 5 21" xfId="2859" xr:uid="{00000000-0005-0000-0000-00002F0B0000}"/>
    <cellStyle name="Normal 5 21 2" xfId="2860" xr:uid="{00000000-0005-0000-0000-0000300B0000}"/>
    <cellStyle name="Normal 5 22" xfId="2861" xr:uid="{00000000-0005-0000-0000-0000310B0000}"/>
    <cellStyle name="Normal 5 22 2" xfId="2862" xr:uid="{00000000-0005-0000-0000-0000320B0000}"/>
    <cellStyle name="Normal 5 23" xfId="2863" xr:uid="{00000000-0005-0000-0000-0000330B0000}"/>
    <cellStyle name="Normal 5 23 2" xfId="2864" xr:uid="{00000000-0005-0000-0000-0000340B0000}"/>
    <cellStyle name="Normal 5 24" xfId="2865" xr:uid="{00000000-0005-0000-0000-0000350B0000}"/>
    <cellStyle name="Normal 5 24 2" xfId="2866" xr:uid="{00000000-0005-0000-0000-0000360B0000}"/>
    <cellStyle name="Normal 5 25" xfId="2867" xr:uid="{00000000-0005-0000-0000-0000370B0000}"/>
    <cellStyle name="Normal 5 25 2" xfId="2868" xr:uid="{00000000-0005-0000-0000-0000380B0000}"/>
    <cellStyle name="Normal 5 26" xfId="2869" xr:uid="{00000000-0005-0000-0000-0000390B0000}"/>
    <cellStyle name="Normal 5 26 2" xfId="2870" xr:uid="{00000000-0005-0000-0000-00003A0B0000}"/>
    <cellStyle name="Normal 5 27" xfId="2871" xr:uid="{00000000-0005-0000-0000-00003B0B0000}"/>
    <cellStyle name="Normal 5 27 2" xfId="2872" xr:uid="{00000000-0005-0000-0000-00003C0B0000}"/>
    <cellStyle name="Normal 5 28" xfId="2873" xr:uid="{00000000-0005-0000-0000-00003D0B0000}"/>
    <cellStyle name="Normal 5 28 2" xfId="2874" xr:uid="{00000000-0005-0000-0000-00003E0B0000}"/>
    <cellStyle name="Normal 5 29" xfId="2875" xr:uid="{00000000-0005-0000-0000-00003F0B0000}"/>
    <cellStyle name="Normal 5 29 2" xfId="2876" xr:uid="{00000000-0005-0000-0000-0000400B0000}"/>
    <cellStyle name="Normal 5 3" xfId="2877" xr:uid="{00000000-0005-0000-0000-0000410B0000}"/>
    <cellStyle name="Normal 5 30" xfId="2878" xr:uid="{00000000-0005-0000-0000-0000420B0000}"/>
    <cellStyle name="Normal 5 30 2" xfId="2879" xr:uid="{00000000-0005-0000-0000-0000430B0000}"/>
    <cellStyle name="Normal 5 31" xfId="2880" xr:uid="{00000000-0005-0000-0000-0000440B0000}"/>
    <cellStyle name="Normal 5 31 2" xfId="2881" xr:uid="{00000000-0005-0000-0000-0000450B0000}"/>
    <cellStyle name="Normal 5 32" xfId="2882" xr:uid="{00000000-0005-0000-0000-0000460B0000}"/>
    <cellStyle name="Normal 5 32 2" xfId="2883" xr:uid="{00000000-0005-0000-0000-0000470B0000}"/>
    <cellStyle name="Normal 5 33" xfId="2884" xr:uid="{00000000-0005-0000-0000-0000480B0000}"/>
    <cellStyle name="Normal 5 33 2" xfId="2885" xr:uid="{00000000-0005-0000-0000-0000490B0000}"/>
    <cellStyle name="Normal 5 34" xfId="2886" xr:uid="{00000000-0005-0000-0000-00004A0B0000}"/>
    <cellStyle name="Normal 5 34 2" xfId="2887" xr:uid="{00000000-0005-0000-0000-00004B0B0000}"/>
    <cellStyle name="Normal 5 35" xfId="2888" xr:uid="{00000000-0005-0000-0000-00004C0B0000}"/>
    <cellStyle name="Normal 5 35 2" xfId="2889" xr:uid="{00000000-0005-0000-0000-00004D0B0000}"/>
    <cellStyle name="Normal 5 36" xfId="2890" xr:uid="{00000000-0005-0000-0000-00004E0B0000}"/>
    <cellStyle name="Normal 5 37" xfId="2891" xr:uid="{00000000-0005-0000-0000-00004F0B0000}"/>
    <cellStyle name="Normal 5 38" xfId="2892" xr:uid="{00000000-0005-0000-0000-0000500B0000}"/>
    <cellStyle name="Normal 5 39" xfId="2893" xr:uid="{00000000-0005-0000-0000-0000510B0000}"/>
    <cellStyle name="Normal 5 4" xfId="2894" xr:uid="{00000000-0005-0000-0000-0000520B0000}"/>
    <cellStyle name="Normal 5 40" xfId="2895" xr:uid="{00000000-0005-0000-0000-0000530B0000}"/>
    <cellStyle name="Normal 5 41" xfId="2896" xr:uid="{00000000-0005-0000-0000-0000540B0000}"/>
    <cellStyle name="Normal 5 42" xfId="2897" xr:uid="{00000000-0005-0000-0000-0000550B0000}"/>
    <cellStyle name="Normal 5 43" xfId="2898" xr:uid="{00000000-0005-0000-0000-0000560B0000}"/>
    <cellStyle name="Normal 5 44" xfId="2899" xr:uid="{00000000-0005-0000-0000-0000570B0000}"/>
    <cellStyle name="Normal 5 45" xfId="2900" xr:uid="{00000000-0005-0000-0000-0000580B0000}"/>
    <cellStyle name="Normal 5 46" xfId="2901" xr:uid="{00000000-0005-0000-0000-0000590B0000}"/>
    <cellStyle name="Normal 5 47" xfId="2902" xr:uid="{00000000-0005-0000-0000-00005A0B0000}"/>
    <cellStyle name="Normal 5 48" xfId="2903" xr:uid="{00000000-0005-0000-0000-00005B0B0000}"/>
    <cellStyle name="Normal 5 49" xfId="2904" xr:uid="{00000000-0005-0000-0000-00005C0B0000}"/>
    <cellStyle name="Normal 5 5" xfId="2905" xr:uid="{00000000-0005-0000-0000-00005D0B0000}"/>
    <cellStyle name="Normal 5 5 2" xfId="2906" xr:uid="{00000000-0005-0000-0000-00005E0B0000}"/>
    <cellStyle name="Normal 5 5 2 2" xfId="2907" xr:uid="{00000000-0005-0000-0000-00005F0B0000}"/>
    <cellStyle name="Normal 5 5 3" xfId="2908" xr:uid="{00000000-0005-0000-0000-0000600B0000}"/>
    <cellStyle name="Normal 5 5 4" xfId="2909" xr:uid="{00000000-0005-0000-0000-0000610B0000}"/>
    <cellStyle name="Normal 5 5 5" xfId="2910" xr:uid="{00000000-0005-0000-0000-0000620B0000}"/>
    <cellStyle name="Normal 5 5 6" xfId="2911" xr:uid="{00000000-0005-0000-0000-0000630B0000}"/>
    <cellStyle name="Normal 5 6" xfId="2912" xr:uid="{00000000-0005-0000-0000-0000640B0000}"/>
    <cellStyle name="Normal 5 7" xfId="2913" xr:uid="{00000000-0005-0000-0000-0000650B0000}"/>
    <cellStyle name="Normal 5 8" xfId="2914" xr:uid="{00000000-0005-0000-0000-0000660B0000}"/>
    <cellStyle name="Normal 5 9" xfId="2915" xr:uid="{00000000-0005-0000-0000-0000670B0000}"/>
    <cellStyle name="Normal 6" xfId="2916" xr:uid="{00000000-0005-0000-0000-0000680B0000}"/>
    <cellStyle name="Normal 6 10" xfId="2917" xr:uid="{00000000-0005-0000-0000-0000690B0000}"/>
    <cellStyle name="Normal 6 11" xfId="2918" xr:uid="{00000000-0005-0000-0000-00006A0B0000}"/>
    <cellStyle name="Normal 6 12" xfId="2919" xr:uid="{00000000-0005-0000-0000-00006B0B0000}"/>
    <cellStyle name="Normal 6 13" xfId="2920" xr:uid="{00000000-0005-0000-0000-00006C0B0000}"/>
    <cellStyle name="Normal 6 14" xfId="2921" xr:uid="{00000000-0005-0000-0000-00006D0B0000}"/>
    <cellStyle name="Normal 6 15" xfId="2922" xr:uid="{00000000-0005-0000-0000-00006E0B0000}"/>
    <cellStyle name="Normal 6 16" xfId="2923" xr:uid="{00000000-0005-0000-0000-00006F0B0000}"/>
    <cellStyle name="Normal 6 17" xfId="2924" xr:uid="{00000000-0005-0000-0000-0000700B0000}"/>
    <cellStyle name="Normal 6 18" xfId="2925" xr:uid="{00000000-0005-0000-0000-0000710B0000}"/>
    <cellStyle name="Normal 6 19" xfId="2926" xr:uid="{00000000-0005-0000-0000-0000720B0000}"/>
    <cellStyle name="Normal 6 2" xfId="2927" xr:uid="{00000000-0005-0000-0000-0000730B0000}"/>
    <cellStyle name="Normal 6 2 2" xfId="2928" xr:uid="{00000000-0005-0000-0000-0000740B0000}"/>
    <cellStyle name="Normal 6 2 2 2" xfId="2929" xr:uid="{00000000-0005-0000-0000-0000750B0000}"/>
    <cellStyle name="Normal 6 2 3" xfId="2930" xr:uid="{00000000-0005-0000-0000-0000760B0000}"/>
    <cellStyle name="Normal 6 2 4" xfId="2931" xr:uid="{00000000-0005-0000-0000-0000770B0000}"/>
    <cellStyle name="Normal 6 2 5" xfId="2932" xr:uid="{00000000-0005-0000-0000-0000780B0000}"/>
    <cellStyle name="Normal 6 2 6" xfId="2933" xr:uid="{00000000-0005-0000-0000-0000790B0000}"/>
    <cellStyle name="Normal 6 20" xfId="2934" xr:uid="{00000000-0005-0000-0000-00007A0B0000}"/>
    <cellStyle name="Normal 6 20 2" xfId="2935" xr:uid="{00000000-0005-0000-0000-00007B0B0000}"/>
    <cellStyle name="Normal 6 21" xfId="2936" xr:uid="{00000000-0005-0000-0000-00007C0B0000}"/>
    <cellStyle name="Normal 6 21 2" xfId="2937" xr:uid="{00000000-0005-0000-0000-00007D0B0000}"/>
    <cellStyle name="Normal 6 22" xfId="2938" xr:uid="{00000000-0005-0000-0000-00007E0B0000}"/>
    <cellStyle name="Normal 6 22 2" xfId="2939" xr:uid="{00000000-0005-0000-0000-00007F0B0000}"/>
    <cellStyle name="Normal 6 23" xfId="2940" xr:uid="{00000000-0005-0000-0000-0000800B0000}"/>
    <cellStyle name="Normal 6 23 2" xfId="2941" xr:uid="{00000000-0005-0000-0000-0000810B0000}"/>
    <cellStyle name="Normal 6 24" xfId="2942" xr:uid="{00000000-0005-0000-0000-0000820B0000}"/>
    <cellStyle name="Normal 6 24 2" xfId="2943" xr:uid="{00000000-0005-0000-0000-0000830B0000}"/>
    <cellStyle name="Normal 6 25" xfId="2944" xr:uid="{00000000-0005-0000-0000-0000840B0000}"/>
    <cellStyle name="Normal 6 25 2" xfId="2945" xr:uid="{00000000-0005-0000-0000-0000850B0000}"/>
    <cellStyle name="Normal 6 26" xfId="2946" xr:uid="{00000000-0005-0000-0000-0000860B0000}"/>
    <cellStyle name="Normal 6 26 2" xfId="2947" xr:uid="{00000000-0005-0000-0000-0000870B0000}"/>
    <cellStyle name="Normal 6 27" xfId="2948" xr:uid="{00000000-0005-0000-0000-0000880B0000}"/>
    <cellStyle name="Normal 6 27 2" xfId="2949" xr:uid="{00000000-0005-0000-0000-0000890B0000}"/>
    <cellStyle name="Normal 6 28" xfId="2950" xr:uid="{00000000-0005-0000-0000-00008A0B0000}"/>
    <cellStyle name="Normal 6 28 2" xfId="2951" xr:uid="{00000000-0005-0000-0000-00008B0B0000}"/>
    <cellStyle name="Normal 6 29" xfId="2952" xr:uid="{00000000-0005-0000-0000-00008C0B0000}"/>
    <cellStyle name="Normal 6 29 2" xfId="2953" xr:uid="{00000000-0005-0000-0000-00008D0B0000}"/>
    <cellStyle name="Normal 6 3" xfId="2954" xr:uid="{00000000-0005-0000-0000-00008E0B0000}"/>
    <cellStyle name="Normal 6 30" xfId="2955" xr:uid="{00000000-0005-0000-0000-00008F0B0000}"/>
    <cellStyle name="Normal 6 30 2" xfId="2956" xr:uid="{00000000-0005-0000-0000-0000900B0000}"/>
    <cellStyle name="Normal 6 31" xfId="2957" xr:uid="{00000000-0005-0000-0000-0000910B0000}"/>
    <cellStyle name="Normal 6 31 2" xfId="2958" xr:uid="{00000000-0005-0000-0000-0000920B0000}"/>
    <cellStyle name="Normal 6 32" xfId="2959" xr:uid="{00000000-0005-0000-0000-0000930B0000}"/>
    <cellStyle name="Normal 6 32 2" xfId="2960" xr:uid="{00000000-0005-0000-0000-0000940B0000}"/>
    <cellStyle name="Normal 6 33" xfId="2961" xr:uid="{00000000-0005-0000-0000-0000950B0000}"/>
    <cellStyle name="Normal 6 33 2" xfId="2962" xr:uid="{00000000-0005-0000-0000-0000960B0000}"/>
    <cellStyle name="Normal 6 34" xfId="2963" xr:uid="{00000000-0005-0000-0000-0000970B0000}"/>
    <cellStyle name="Normal 6 34 2" xfId="2964" xr:uid="{00000000-0005-0000-0000-0000980B0000}"/>
    <cellStyle name="Normal 6 35" xfId="2965" xr:uid="{00000000-0005-0000-0000-0000990B0000}"/>
    <cellStyle name="Normal 6 36" xfId="2966" xr:uid="{00000000-0005-0000-0000-00009A0B0000}"/>
    <cellStyle name="Normal 6 4" xfId="2967" xr:uid="{00000000-0005-0000-0000-00009B0B0000}"/>
    <cellStyle name="Normal 6 5" xfId="2968" xr:uid="{00000000-0005-0000-0000-00009C0B0000}"/>
    <cellStyle name="Normal 6 6" xfId="2969" xr:uid="{00000000-0005-0000-0000-00009D0B0000}"/>
    <cellStyle name="Normal 6 7" xfId="2970" xr:uid="{00000000-0005-0000-0000-00009E0B0000}"/>
    <cellStyle name="Normal 6 8" xfId="2971" xr:uid="{00000000-0005-0000-0000-00009F0B0000}"/>
    <cellStyle name="Normal 6 9" xfId="2972" xr:uid="{00000000-0005-0000-0000-0000A00B0000}"/>
    <cellStyle name="Normal 7" xfId="2973" xr:uid="{00000000-0005-0000-0000-0000A10B0000}"/>
    <cellStyle name="Normal 7 10" xfId="2974" xr:uid="{00000000-0005-0000-0000-0000A20B0000}"/>
    <cellStyle name="Normal 7 10 2" xfId="2975" xr:uid="{00000000-0005-0000-0000-0000A30B0000}"/>
    <cellStyle name="Normal 7 11" xfId="2976" xr:uid="{00000000-0005-0000-0000-0000A40B0000}"/>
    <cellStyle name="Normal 7 11 2" xfId="2977" xr:uid="{00000000-0005-0000-0000-0000A50B0000}"/>
    <cellStyle name="Normal 7 12" xfId="2978" xr:uid="{00000000-0005-0000-0000-0000A60B0000}"/>
    <cellStyle name="Normal 7 12 2" xfId="2979" xr:uid="{00000000-0005-0000-0000-0000A70B0000}"/>
    <cellStyle name="Normal 7 13" xfId="2980" xr:uid="{00000000-0005-0000-0000-0000A80B0000}"/>
    <cellStyle name="Normal 7 13 2" xfId="2981" xr:uid="{00000000-0005-0000-0000-0000A90B0000}"/>
    <cellStyle name="Normal 7 14" xfId="2982" xr:uid="{00000000-0005-0000-0000-0000AA0B0000}"/>
    <cellStyle name="Normal 7 14 2" xfId="2983" xr:uid="{00000000-0005-0000-0000-0000AB0B0000}"/>
    <cellStyle name="Normal 7 15" xfId="2984" xr:uid="{00000000-0005-0000-0000-0000AC0B0000}"/>
    <cellStyle name="Normal 7 15 2" xfId="2985" xr:uid="{00000000-0005-0000-0000-0000AD0B0000}"/>
    <cellStyle name="Normal 7 16" xfId="2986" xr:uid="{00000000-0005-0000-0000-0000AE0B0000}"/>
    <cellStyle name="Normal 7 16 2" xfId="2987" xr:uid="{00000000-0005-0000-0000-0000AF0B0000}"/>
    <cellStyle name="Normal 7 17" xfId="2988" xr:uid="{00000000-0005-0000-0000-0000B00B0000}"/>
    <cellStyle name="Normal 7 17 2" xfId="2989" xr:uid="{00000000-0005-0000-0000-0000B10B0000}"/>
    <cellStyle name="Normal 7 18" xfId="2990" xr:uid="{00000000-0005-0000-0000-0000B20B0000}"/>
    <cellStyle name="Normal 7 19" xfId="2991" xr:uid="{00000000-0005-0000-0000-0000B30B0000}"/>
    <cellStyle name="Normal 7 2" xfId="2992" xr:uid="{00000000-0005-0000-0000-0000B40B0000}"/>
    <cellStyle name="Normal 7 2 2" xfId="2993" xr:uid="{00000000-0005-0000-0000-0000B50B0000}"/>
    <cellStyle name="Normal 7 2 2 2" xfId="2994" xr:uid="{00000000-0005-0000-0000-0000B60B0000}"/>
    <cellStyle name="Normal 7 2 3" xfId="2995" xr:uid="{00000000-0005-0000-0000-0000B70B0000}"/>
    <cellStyle name="Normal 7 2 4" xfId="2996" xr:uid="{00000000-0005-0000-0000-0000B80B0000}"/>
    <cellStyle name="Normal 7 2 5" xfId="2997" xr:uid="{00000000-0005-0000-0000-0000B90B0000}"/>
    <cellStyle name="Normal 7 2 6" xfId="2998" xr:uid="{00000000-0005-0000-0000-0000BA0B0000}"/>
    <cellStyle name="Normal 7 20" xfId="2999" xr:uid="{00000000-0005-0000-0000-0000BB0B0000}"/>
    <cellStyle name="Normal 7 21" xfId="3000" xr:uid="{00000000-0005-0000-0000-0000BC0B0000}"/>
    <cellStyle name="Normal 7 22" xfId="3001" xr:uid="{00000000-0005-0000-0000-0000BD0B0000}"/>
    <cellStyle name="Normal 7 23" xfId="3002" xr:uid="{00000000-0005-0000-0000-0000BE0B0000}"/>
    <cellStyle name="Normal 7 24" xfId="3003" xr:uid="{00000000-0005-0000-0000-0000BF0B0000}"/>
    <cellStyle name="Normal 7 25" xfId="3004" xr:uid="{00000000-0005-0000-0000-0000C00B0000}"/>
    <cellStyle name="Normal 7 26" xfId="3005" xr:uid="{00000000-0005-0000-0000-0000C10B0000}"/>
    <cellStyle name="Normal 7 27" xfId="3006" xr:uid="{00000000-0005-0000-0000-0000C20B0000}"/>
    <cellStyle name="Normal 7 28" xfId="3007" xr:uid="{00000000-0005-0000-0000-0000C30B0000}"/>
    <cellStyle name="Normal 7 29" xfId="3008" xr:uid="{00000000-0005-0000-0000-0000C40B0000}"/>
    <cellStyle name="Normal 7 3" xfId="3009" xr:uid="{00000000-0005-0000-0000-0000C50B0000}"/>
    <cellStyle name="Normal 7 3 2" xfId="3010" xr:uid="{00000000-0005-0000-0000-0000C60B0000}"/>
    <cellStyle name="Normal 7 3 2 2" xfId="3011" xr:uid="{00000000-0005-0000-0000-0000C70B0000}"/>
    <cellStyle name="Normal 7 3 3" xfId="3012" xr:uid="{00000000-0005-0000-0000-0000C80B0000}"/>
    <cellStyle name="Normal 7 3 4" xfId="3013" xr:uid="{00000000-0005-0000-0000-0000C90B0000}"/>
    <cellStyle name="Normal 7 3 5" xfId="3014" xr:uid="{00000000-0005-0000-0000-0000CA0B0000}"/>
    <cellStyle name="Normal 7 3 6" xfId="3015" xr:uid="{00000000-0005-0000-0000-0000CB0B0000}"/>
    <cellStyle name="Normal 7 30" xfId="3016" xr:uid="{00000000-0005-0000-0000-0000CC0B0000}"/>
    <cellStyle name="Normal 7 31" xfId="3017" xr:uid="{00000000-0005-0000-0000-0000CD0B0000}"/>
    <cellStyle name="Normal 7 4" xfId="3018" xr:uid="{00000000-0005-0000-0000-0000CE0B0000}"/>
    <cellStyle name="Normal 7 4 2" xfId="3019" xr:uid="{00000000-0005-0000-0000-0000CF0B0000}"/>
    <cellStyle name="Normal 7 4 2 2" xfId="3020" xr:uid="{00000000-0005-0000-0000-0000D00B0000}"/>
    <cellStyle name="Normal 7 4 3" xfId="3021" xr:uid="{00000000-0005-0000-0000-0000D10B0000}"/>
    <cellStyle name="Normal 7 4 4" xfId="3022" xr:uid="{00000000-0005-0000-0000-0000D20B0000}"/>
    <cellStyle name="Normal 7 4 5" xfId="3023" xr:uid="{00000000-0005-0000-0000-0000D30B0000}"/>
    <cellStyle name="Normal 7 4 6" xfId="3024" xr:uid="{00000000-0005-0000-0000-0000D40B0000}"/>
    <cellStyle name="Normal 7 5" xfId="3025" xr:uid="{00000000-0005-0000-0000-0000D50B0000}"/>
    <cellStyle name="Normal 7 5 2" xfId="3026" xr:uid="{00000000-0005-0000-0000-0000D60B0000}"/>
    <cellStyle name="Normal 7 6" xfId="3027" xr:uid="{00000000-0005-0000-0000-0000D70B0000}"/>
    <cellStyle name="Normal 7 6 2" xfId="3028" xr:uid="{00000000-0005-0000-0000-0000D80B0000}"/>
    <cellStyle name="Normal 7 7" xfId="3029" xr:uid="{00000000-0005-0000-0000-0000D90B0000}"/>
    <cellStyle name="Normal 7 7 2" xfId="3030" xr:uid="{00000000-0005-0000-0000-0000DA0B0000}"/>
    <cellStyle name="Normal 7 8" xfId="3031" xr:uid="{00000000-0005-0000-0000-0000DB0B0000}"/>
    <cellStyle name="Normal 7 8 2" xfId="3032" xr:uid="{00000000-0005-0000-0000-0000DC0B0000}"/>
    <cellStyle name="Normal 7 9" xfId="3033" xr:uid="{00000000-0005-0000-0000-0000DD0B0000}"/>
    <cellStyle name="Normal 7 9 2" xfId="3034" xr:uid="{00000000-0005-0000-0000-0000DE0B0000}"/>
    <cellStyle name="Normal 8" xfId="3035" xr:uid="{00000000-0005-0000-0000-0000DF0B0000}"/>
    <cellStyle name="Normal 8 10" xfId="3036" xr:uid="{00000000-0005-0000-0000-0000E00B0000}"/>
    <cellStyle name="Normal 8 11" xfId="3037" xr:uid="{00000000-0005-0000-0000-0000E10B0000}"/>
    <cellStyle name="Normal 8 12" xfId="3038" xr:uid="{00000000-0005-0000-0000-0000E20B0000}"/>
    <cellStyle name="Normal 8 13" xfId="3039" xr:uid="{00000000-0005-0000-0000-0000E30B0000}"/>
    <cellStyle name="Normal 8 14" xfId="3040" xr:uid="{00000000-0005-0000-0000-0000E40B0000}"/>
    <cellStyle name="Normal 8 15" xfId="3041" xr:uid="{00000000-0005-0000-0000-0000E50B0000}"/>
    <cellStyle name="Normal 8 16" xfId="3042" xr:uid="{00000000-0005-0000-0000-0000E60B0000}"/>
    <cellStyle name="Normal 8 17" xfId="3043" xr:uid="{00000000-0005-0000-0000-0000E70B0000}"/>
    <cellStyle name="Normal 8 18" xfId="3044" xr:uid="{00000000-0005-0000-0000-0000E80B0000}"/>
    <cellStyle name="Normal 8 19" xfId="3045" xr:uid="{00000000-0005-0000-0000-0000E90B0000}"/>
    <cellStyle name="Normal 8 2" xfId="3046" xr:uid="{00000000-0005-0000-0000-0000EA0B0000}"/>
    <cellStyle name="Normal 8 2 2" xfId="3047" xr:uid="{00000000-0005-0000-0000-0000EB0B0000}"/>
    <cellStyle name="Normal 8 2 2 2" xfId="3048" xr:uid="{00000000-0005-0000-0000-0000EC0B0000}"/>
    <cellStyle name="Normal 8 2 3" xfId="3049" xr:uid="{00000000-0005-0000-0000-0000ED0B0000}"/>
    <cellStyle name="Normal 8 2 4" xfId="3050" xr:uid="{00000000-0005-0000-0000-0000EE0B0000}"/>
    <cellStyle name="Normal 8 2 5" xfId="3051" xr:uid="{00000000-0005-0000-0000-0000EF0B0000}"/>
    <cellStyle name="Normal 8 2 6" xfId="3052" xr:uid="{00000000-0005-0000-0000-0000F00B0000}"/>
    <cellStyle name="Normal 8 20" xfId="3053" xr:uid="{00000000-0005-0000-0000-0000F10B0000}"/>
    <cellStyle name="Normal 8 20 2" xfId="3054" xr:uid="{00000000-0005-0000-0000-0000F20B0000}"/>
    <cellStyle name="Normal 8 21" xfId="3055" xr:uid="{00000000-0005-0000-0000-0000F30B0000}"/>
    <cellStyle name="Normal 8 21 2" xfId="3056" xr:uid="{00000000-0005-0000-0000-0000F40B0000}"/>
    <cellStyle name="Normal 8 22" xfId="3057" xr:uid="{00000000-0005-0000-0000-0000F50B0000}"/>
    <cellStyle name="Normal 8 22 2" xfId="3058" xr:uid="{00000000-0005-0000-0000-0000F60B0000}"/>
    <cellStyle name="Normal 8 23" xfId="3059" xr:uid="{00000000-0005-0000-0000-0000F70B0000}"/>
    <cellStyle name="Normal 8 23 2" xfId="3060" xr:uid="{00000000-0005-0000-0000-0000F80B0000}"/>
    <cellStyle name="Normal 8 24" xfId="3061" xr:uid="{00000000-0005-0000-0000-0000F90B0000}"/>
    <cellStyle name="Normal 8 24 2" xfId="3062" xr:uid="{00000000-0005-0000-0000-0000FA0B0000}"/>
    <cellStyle name="Normal 8 25" xfId="3063" xr:uid="{00000000-0005-0000-0000-0000FB0B0000}"/>
    <cellStyle name="Normal 8 25 2" xfId="3064" xr:uid="{00000000-0005-0000-0000-0000FC0B0000}"/>
    <cellStyle name="Normal 8 26" xfId="3065" xr:uid="{00000000-0005-0000-0000-0000FD0B0000}"/>
    <cellStyle name="Normal 8 26 2" xfId="3066" xr:uid="{00000000-0005-0000-0000-0000FE0B0000}"/>
    <cellStyle name="Normal 8 27" xfId="3067" xr:uid="{00000000-0005-0000-0000-0000FF0B0000}"/>
    <cellStyle name="Normal 8 27 2" xfId="3068" xr:uid="{00000000-0005-0000-0000-0000000C0000}"/>
    <cellStyle name="Normal 8 28" xfId="3069" xr:uid="{00000000-0005-0000-0000-0000010C0000}"/>
    <cellStyle name="Normal 8 28 2" xfId="3070" xr:uid="{00000000-0005-0000-0000-0000020C0000}"/>
    <cellStyle name="Normal 8 29" xfId="3071" xr:uid="{00000000-0005-0000-0000-0000030C0000}"/>
    <cellStyle name="Normal 8 29 2" xfId="3072" xr:uid="{00000000-0005-0000-0000-0000040C0000}"/>
    <cellStyle name="Normal 8 3" xfId="3073" xr:uid="{00000000-0005-0000-0000-0000050C0000}"/>
    <cellStyle name="Normal 8 3 2" xfId="3074" xr:uid="{00000000-0005-0000-0000-0000060C0000}"/>
    <cellStyle name="Normal 8 3 2 2" xfId="3075" xr:uid="{00000000-0005-0000-0000-0000070C0000}"/>
    <cellStyle name="Normal 8 3 3" xfId="3076" xr:uid="{00000000-0005-0000-0000-0000080C0000}"/>
    <cellStyle name="Normal 8 3 4" xfId="3077" xr:uid="{00000000-0005-0000-0000-0000090C0000}"/>
    <cellStyle name="Normal 8 3 5" xfId="3078" xr:uid="{00000000-0005-0000-0000-00000A0C0000}"/>
    <cellStyle name="Normal 8 3 6" xfId="3079" xr:uid="{00000000-0005-0000-0000-00000B0C0000}"/>
    <cellStyle name="Normal 8 30" xfId="3080" xr:uid="{00000000-0005-0000-0000-00000C0C0000}"/>
    <cellStyle name="Normal 8 30 2" xfId="3081" xr:uid="{00000000-0005-0000-0000-00000D0C0000}"/>
    <cellStyle name="Normal 8 31" xfId="3082" xr:uid="{00000000-0005-0000-0000-00000E0C0000}"/>
    <cellStyle name="Normal 8 31 2" xfId="3083" xr:uid="{00000000-0005-0000-0000-00000F0C0000}"/>
    <cellStyle name="Normal 8 32" xfId="3084" xr:uid="{00000000-0005-0000-0000-0000100C0000}"/>
    <cellStyle name="Normal 8 32 2" xfId="3085" xr:uid="{00000000-0005-0000-0000-0000110C0000}"/>
    <cellStyle name="Normal 8 33" xfId="3086" xr:uid="{00000000-0005-0000-0000-0000120C0000}"/>
    <cellStyle name="Normal 8 33 2" xfId="3087" xr:uid="{00000000-0005-0000-0000-0000130C0000}"/>
    <cellStyle name="Normal 8 34" xfId="3088" xr:uid="{00000000-0005-0000-0000-0000140C0000}"/>
    <cellStyle name="Normal 8 34 2" xfId="3089" xr:uid="{00000000-0005-0000-0000-0000150C0000}"/>
    <cellStyle name="Normal 8 35" xfId="3090" xr:uid="{00000000-0005-0000-0000-0000160C0000}"/>
    <cellStyle name="Normal 8 35 2" xfId="3091" xr:uid="{00000000-0005-0000-0000-0000170C0000}"/>
    <cellStyle name="Normal 8 36" xfId="3092" xr:uid="{00000000-0005-0000-0000-0000180C0000}"/>
    <cellStyle name="Normal 8 37" xfId="3093" xr:uid="{00000000-0005-0000-0000-0000190C0000}"/>
    <cellStyle name="Normal 8 38" xfId="3094" xr:uid="{00000000-0005-0000-0000-00001A0C0000}"/>
    <cellStyle name="Normal 8 39" xfId="3095" xr:uid="{00000000-0005-0000-0000-00001B0C0000}"/>
    <cellStyle name="Normal 8 4" xfId="3096" xr:uid="{00000000-0005-0000-0000-00001C0C0000}"/>
    <cellStyle name="Normal 8 4 2" xfId="3097" xr:uid="{00000000-0005-0000-0000-00001D0C0000}"/>
    <cellStyle name="Normal 8 4 2 2" xfId="3098" xr:uid="{00000000-0005-0000-0000-00001E0C0000}"/>
    <cellStyle name="Normal 8 4 3" xfId="3099" xr:uid="{00000000-0005-0000-0000-00001F0C0000}"/>
    <cellStyle name="Normal 8 4 4" xfId="3100" xr:uid="{00000000-0005-0000-0000-0000200C0000}"/>
    <cellStyle name="Normal 8 4 5" xfId="3101" xr:uid="{00000000-0005-0000-0000-0000210C0000}"/>
    <cellStyle name="Normal 8 4 6" xfId="3102" xr:uid="{00000000-0005-0000-0000-0000220C0000}"/>
    <cellStyle name="Normal 8 40" xfId="3103" xr:uid="{00000000-0005-0000-0000-0000230C0000}"/>
    <cellStyle name="Normal 8 41" xfId="3104" xr:uid="{00000000-0005-0000-0000-0000240C0000}"/>
    <cellStyle name="Normal 8 42" xfId="3105" xr:uid="{00000000-0005-0000-0000-0000250C0000}"/>
    <cellStyle name="Normal 8 43" xfId="3106" xr:uid="{00000000-0005-0000-0000-0000260C0000}"/>
    <cellStyle name="Normal 8 44" xfId="3107" xr:uid="{00000000-0005-0000-0000-0000270C0000}"/>
    <cellStyle name="Normal 8 45" xfId="3108" xr:uid="{00000000-0005-0000-0000-0000280C0000}"/>
    <cellStyle name="Normal 8 46" xfId="3109" xr:uid="{00000000-0005-0000-0000-0000290C0000}"/>
    <cellStyle name="Normal 8 47" xfId="3110" xr:uid="{00000000-0005-0000-0000-00002A0C0000}"/>
    <cellStyle name="Normal 8 48" xfId="3111" xr:uid="{00000000-0005-0000-0000-00002B0C0000}"/>
    <cellStyle name="Normal 8 49" xfId="3112" xr:uid="{00000000-0005-0000-0000-00002C0C0000}"/>
    <cellStyle name="Normal 8 5" xfId="3113" xr:uid="{00000000-0005-0000-0000-00002D0C0000}"/>
    <cellStyle name="Normal 8 5 2" xfId="3114" xr:uid="{00000000-0005-0000-0000-00002E0C0000}"/>
    <cellStyle name="Normal 8 5 2 2" xfId="3115" xr:uid="{00000000-0005-0000-0000-00002F0C0000}"/>
    <cellStyle name="Normal 8 5 3" xfId="3116" xr:uid="{00000000-0005-0000-0000-0000300C0000}"/>
    <cellStyle name="Normal 8 5 4" xfId="3117" xr:uid="{00000000-0005-0000-0000-0000310C0000}"/>
    <cellStyle name="Normal 8 5 5" xfId="3118" xr:uid="{00000000-0005-0000-0000-0000320C0000}"/>
    <cellStyle name="Normal 8 5 6" xfId="3119" xr:uid="{00000000-0005-0000-0000-0000330C0000}"/>
    <cellStyle name="Normal 8 6" xfId="3120" xr:uid="{00000000-0005-0000-0000-0000340C0000}"/>
    <cellStyle name="Normal 8 7" xfId="3121" xr:uid="{00000000-0005-0000-0000-0000350C0000}"/>
    <cellStyle name="Normal 8 8" xfId="3122" xr:uid="{00000000-0005-0000-0000-0000360C0000}"/>
    <cellStyle name="Normal 8 9" xfId="3123" xr:uid="{00000000-0005-0000-0000-0000370C0000}"/>
    <cellStyle name="Normal 9" xfId="3124" xr:uid="{00000000-0005-0000-0000-0000380C0000}"/>
    <cellStyle name="Normal 9 10" xfId="3125" xr:uid="{00000000-0005-0000-0000-0000390C0000}"/>
    <cellStyle name="Normal 9 11" xfId="3126" xr:uid="{00000000-0005-0000-0000-00003A0C0000}"/>
    <cellStyle name="Normal 9 12" xfId="3127" xr:uid="{00000000-0005-0000-0000-00003B0C0000}"/>
    <cellStyle name="Normal 9 13" xfId="3128" xr:uid="{00000000-0005-0000-0000-00003C0C0000}"/>
    <cellStyle name="Normal 9 14" xfId="3129" xr:uid="{00000000-0005-0000-0000-00003D0C0000}"/>
    <cellStyle name="Normal 9 15" xfId="3130" xr:uid="{00000000-0005-0000-0000-00003E0C0000}"/>
    <cellStyle name="Normal 9 16" xfId="3131" xr:uid="{00000000-0005-0000-0000-00003F0C0000}"/>
    <cellStyle name="Normal 9 17" xfId="3132" xr:uid="{00000000-0005-0000-0000-0000400C0000}"/>
    <cellStyle name="Normal 9 18" xfId="3133" xr:uid="{00000000-0005-0000-0000-0000410C0000}"/>
    <cellStyle name="Normal 9 19" xfId="3134" xr:uid="{00000000-0005-0000-0000-0000420C0000}"/>
    <cellStyle name="Normal 9 2" xfId="3135" xr:uid="{00000000-0005-0000-0000-0000430C0000}"/>
    <cellStyle name="Normal 9 2 2" xfId="3136" xr:uid="{00000000-0005-0000-0000-0000440C0000}"/>
    <cellStyle name="Normal 9 2 2 2" xfId="3137" xr:uid="{00000000-0005-0000-0000-0000450C0000}"/>
    <cellStyle name="Normal 9 2 3" xfId="3138" xr:uid="{00000000-0005-0000-0000-0000460C0000}"/>
    <cellStyle name="Normal 9 2 4" xfId="3139" xr:uid="{00000000-0005-0000-0000-0000470C0000}"/>
    <cellStyle name="Normal 9 2 5" xfId="3140" xr:uid="{00000000-0005-0000-0000-0000480C0000}"/>
    <cellStyle name="Normal 9 2 6" xfId="3141" xr:uid="{00000000-0005-0000-0000-0000490C0000}"/>
    <cellStyle name="Normal 9 20" xfId="3142" xr:uid="{00000000-0005-0000-0000-00004A0C0000}"/>
    <cellStyle name="Normal 9 20 2" xfId="3143" xr:uid="{00000000-0005-0000-0000-00004B0C0000}"/>
    <cellStyle name="Normal 9 21" xfId="3144" xr:uid="{00000000-0005-0000-0000-00004C0C0000}"/>
    <cellStyle name="Normal 9 21 2" xfId="3145" xr:uid="{00000000-0005-0000-0000-00004D0C0000}"/>
    <cellStyle name="Normal 9 22" xfId="3146" xr:uid="{00000000-0005-0000-0000-00004E0C0000}"/>
    <cellStyle name="Normal 9 22 2" xfId="3147" xr:uid="{00000000-0005-0000-0000-00004F0C0000}"/>
    <cellStyle name="Normal 9 23" xfId="3148" xr:uid="{00000000-0005-0000-0000-0000500C0000}"/>
    <cellStyle name="Normal 9 23 2" xfId="3149" xr:uid="{00000000-0005-0000-0000-0000510C0000}"/>
    <cellStyle name="Normal 9 24" xfId="3150" xr:uid="{00000000-0005-0000-0000-0000520C0000}"/>
    <cellStyle name="Normal 9 24 2" xfId="3151" xr:uid="{00000000-0005-0000-0000-0000530C0000}"/>
    <cellStyle name="Normal 9 25" xfId="3152" xr:uid="{00000000-0005-0000-0000-0000540C0000}"/>
    <cellStyle name="Normal 9 25 2" xfId="3153" xr:uid="{00000000-0005-0000-0000-0000550C0000}"/>
    <cellStyle name="Normal 9 26" xfId="3154" xr:uid="{00000000-0005-0000-0000-0000560C0000}"/>
    <cellStyle name="Normal 9 26 2" xfId="3155" xr:uid="{00000000-0005-0000-0000-0000570C0000}"/>
    <cellStyle name="Normal 9 27" xfId="3156" xr:uid="{00000000-0005-0000-0000-0000580C0000}"/>
    <cellStyle name="Normal 9 27 2" xfId="3157" xr:uid="{00000000-0005-0000-0000-0000590C0000}"/>
    <cellStyle name="Normal 9 28" xfId="3158" xr:uid="{00000000-0005-0000-0000-00005A0C0000}"/>
    <cellStyle name="Normal 9 28 2" xfId="3159" xr:uid="{00000000-0005-0000-0000-00005B0C0000}"/>
    <cellStyle name="Normal 9 29" xfId="3160" xr:uid="{00000000-0005-0000-0000-00005C0C0000}"/>
    <cellStyle name="Normal 9 29 2" xfId="3161" xr:uid="{00000000-0005-0000-0000-00005D0C0000}"/>
    <cellStyle name="Normal 9 3" xfId="3162" xr:uid="{00000000-0005-0000-0000-00005E0C0000}"/>
    <cellStyle name="Normal 9 30" xfId="3163" xr:uid="{00000000-0005-0000-0000-00005F0C0000}"/>
    <cellStyle name="Normal 9 30 2" xfId="3164" xr:uid="{00000000-0005-0000-0000-0000600C0000}"/>
    <cellStyle name="Normal 9 31" xfId="3165" xr:uid="{00000000-0005-0000-0000-0000610C0000}"/>
    <cellStyle name="Normal 9 31 2" xfId="3166" xr:uid="{00000000-0005-0000-0000-0000620C0000}"/>
    <cellStyle name="Normal 9 32" xfId="3167" xr:uid="{00000000-0005-0000-0000-0000630C0000}"/>
    <cellStyle name="Normal 9 32 2" xfId="3168" xr:uid="{00000000-0005-0000-0000-0000640C0000}"/>
    <cellStyle name="Normal 9 33" xfId="3169" xr:uid="{00000000-0005-0000-0000-0000650C0000}"/>
    <cellStyle name="Normal 9 33 2" xfId="3170" xr:uid="{00000000-0005-0000-0000-0000660C0000}"/>
    <cellStyle name="Normal 9 34" xfId="3171" xr:uid="{00000000-0005-0000-0000-0000670C0000}"/>
    <cellStyle name="Normal 9 34 2" xfId="3172" xr:uid="{00000000-0005-0000-0000-0000680C0000}"/>
    <cellStyle name="Normal 9 35" xfId="3173" xr:uid="{00000000-0005-0000-0000-0000690C0000}"/>
    <cellStyle name="Normal 9 35 2" xfId="3174" xr:uid="{00000000-0005-0000-0000-00006A0C0000}"/>
    <cellStyle name="Normal 9 36" xfId="3175" xr:uid="{00000000-0005-0000-0000-00006B0C0000}"/>
    <cellStyle name="Normal 9 37" xfId="3176" xr:uid="{00000000-0005-0000-0000-00006C0C0000}"/>
    <cellStyle name="Normal 9 38" xfId="3177" xr:uid="{00000000-0005-0000-0000-00006D0C0000}"/>
    <cellStyle name="Normal 9 39" xfId="3178" xr:uid="{00000000-0005-0000-0000-00006E0C0000}"/>
    <cellStyle name="Normal 9 4" xfId="3179" xr:uid="{00000000-0005-0000-0000-00006F0C0000}"/>
    <cellStyle name="Normal 9 5" xfId="3180" xr:uid="{00000000-0005-0000-0000-0000700C0000}"/>
    <cellStyle name="Normal 9 6" xfId="3181" xr:uid="{00000000-0005-0000-0000-0000710C0000}"/>
    <cellStyle name="Normal 9 7" xfId="3182" xr:uid="{00000000-0005-0000-0000-0000720C0000}"/>
    <cellStyle name="Normal 9 8" xfId="3183" xr:uid="{00000000-0005-0000-0000-0000730C0000}"/>
    <cellStyle name="Normal 9 9" xfId="3184" xr:uid="{00000000-0005-0000-0000-0000740C0000}"/>
    <cellStyle name="Normal_esp output" xfId="5223" xr:uid="{00000000-0005-0000-0000-0000750C0000}"/>
    <cellStyle name="Normál_Ques_15-19_4.1" xfId="3185" xr:uid="{00000000-0005-0000-0000-0000760C0000}"/>
    <cellStyle name="Normal_Template-EUKLEMS-output" xfId="5221" xr:uid="{00000000-0005-0000-0000-0000770C0000}"/>
    <cellStyle name="Note 2" xfId="3186" xr:uid="{00000000-0005-0000-0000-0000780C0000}"/>
    <cellStyle name="Note 2 10" xfId="3187" xr:uid="{00000000-0005-0000-0000-0000790C0000}"/>
    <cellStyle name="Note 2 10 10" xfId="3188" xr:uid="{00000000-0005-0000-0000-00007A0C0000}"/>
    <cellStyle name="Note 2 10 10 2" xfId="3189" xr:uid="{00000000-0005-0000-0000-00007B0C0000}"/>
    <cellStyle name="Note 2 10 11" xfId="3190" xr:uid="{00000000-0005-0000-0000-00007C0C0000}"/>
    <cellStyle name="Note 2 10 11 2" xfId="3191" xr:uid="{00000000-0005-0000-0000-00007D0C0000}"/>
    <cellStyle name="Note 2 10 12" xfId="3192" xr:uid="{00000000-0005-0000-0000-00007E0C0000}"/>
    <cellStyle name="Note 2 10 12 2" xfId="3193" xr:uid="{00000000-0005-0000-0000-00007F0C0000}"/>
    <cellStyle name="Note 2 10 13" xfId="3194" xr:uid="{00000000-0005-0000-0000-0000800C0000}"/>
    <cellStyle name="Note 2 10 13 2" xfId="3195" xr:uid="{00000000-0005-0000-0000-0000810C0000}"/>
    <cellStyle name="Note 2 10 14" xfId="3196" xr:uid="{00000000-0005-0000-0000-0000820C0000}"/>
    <cellStyle name="Note 2 10 14 2" xfId="3197" xr:uid="{00000000-0005-0000-0000-0000830C0000}"/>
    <cellStyle name="Note 2 10 15" xfId="3198" xr:uid="{00000000-0005-0000-0000-0000840C0000}"/>
    <cellStyle name="Note 2 10 15 2" xfId="3199" xr:uid="{00000000-0005-0000-0000-0000850C0000}"/>
    <cellStyle name="Note 2 10 16" xfId="3200" xr:uid="{00000000-0005-0000-0000-0000860C0000}"/>
    <cellStyle name="Note 2 10 16 2" xfId="3201" xr:uid="{00000000-0005-0000-0000-0000870C0000}"/>
    <cellStyle name="Note 2 10 17" xfId="3202" xr:uid="{00000000-0005-0000-0000-0000880C0000}"/>
    <cellStyle name="Note 2 10 2" xfId="3203" xr:uid="{00000000-0005-0000-0000-0000890C0000}"/>
    <cellStyle name="Note 2 10 2 2" xfId="3204" xr:uid="{00000000-0005-0000-0000-00008A0C0000}"/>
    <cellStyle name="Note 2 10 3" xfId="3205" xr:uid="{00000000-0005-0000-0000-00008B0C0000}"/>
    <cellStyle name="Note 2 10 3 2" xfId="3206" xr:uid="{00000000-0005-0000-0000-00008C0C0000}"/>
    <cellStyle name="Note 2 10 4" xfId="3207" xr:uid="{00000000-0005-0000-0000-00008D0C0000}"/>
    <cellStyle name="Note 2 10 4 2" xfId="3208" xr:uid="{00000000-0005-0000-0000-00008E0C0000}"/>
    <cellStyle name="Note 2 10 5" xfId="3209" xr:uid="{00000000-0005-0000-0000-00008F0C0000}"/>
    <cellStyle name="Note 2 10 5 2" xfId="3210" xr:uid="{00000000-0005-0000-0000-0000900C0000}"/>
    <cellStyle name="Note 2 10 6" xfId="3211" xr:uid="{00000000-0005-0000-0000-0000910C0000}"/>
    <cellStyle name="Note 2 10 6 2" xfId="3212" xr:uid="{00000000-0005-0000-0000-0000920C0000}"/>
    <cellStyle name="Note 2 10 7" xfId="3213" xr:uid="{00000000-0005-0000-0000-0000930C0000}"/>
    <cellStyle name="Note 2 10 7 2" xfId="3214" xr:uid="{00000000-0005-0000-0000-0000940C0000}"/>
    <cellStyle name="Note 2 10 8" xfId="3215" xr:uid="{00000000-0005-0000-0000-0000950C0000}"/>
    <cellStyle name="Note 2 10 8 2" xfId="3216" xr:uid="{00000000-0005-0000-0000-0000960C0000}"/>
    <cellStyle name="Note 2 10 9" xfId="3217" xr:uid="{00000000-0005-0000-0000-0000970C0000}"/>
    <cellStyle name="Note 2 10 9 2" xfId="3218" xr:uid="{00000000-0005-0000-0000-0000980C0000}"/>
    <cellStyle name="Note 2 11" xfId="3219" xr:uid="{00000000-0005-0000-0000-0000990C0000}"/>
    <cellStyle name="Note 2 11 10" xfId="3220" xr:uid="{00000000-0005-0000-0000-00009A0C0000}"/>
    <cellStyle name="Note 2 11 10 2" xfId="3221" xr:uid="{00000000-0005-0000-0000-00009B0C0000}"/>
    <cellStyle name="Note 2 11 11" xfId="3222" xr:uid="{00000000-0005-0000-0000-00009C0C0000}"/>
    <cellStyle name="Note 2 11 11 2" xfId="3223" xr:uid="{00000000-0005-0000-0000-00009D0C0000}"/>
    <cellStyle name="Note 2 11 12" xfId="3224" xr:uid="{00000000-0005-0000-0000-00009E0C0000}"/>
    <cellStyle name="Note 2 11 12 2" xfId="3225" xr:uid="{00000000-0005-0000-0000-00009F0C0000}"/>
    <cellStyle name="Note 2 11 13" xfId="3226" xr:uid="{00000000-0005-0000-0000-0000A00C0000}"/>
    <cellStyle name="Note 2 11 13 2" xfId="3227" xr:uid="{00000000-0005-0000-0000-0000A10C0000}"/>
    <cellStyle name="Note 2 11 14" xfId="3228" xr:uid="{00000000-0005-0000-0000-0000A20C0000}"/>
    <cellStyle name="Note 2 11 14 2" xfId="3229" xr:uid="{00000000-0005-0000-0000-0000A30C0000}"/>
    <cellStyle name="Note 2 11 15" xfId="3230" xr:uid="{00000000-0005-0000-0000-0000A40C0000}"/>
    <cellStyle name="Note 2 11 15 2" xfId="3231" xr:uid="{00000000-0005-0000-0000-0000A50C0000}"/>
    <cellStyle name="Note 2 11 16" xfId="3232" xr:uid="{00000000-0005-0000-0000-0000A60C0000}"/>
    <cellStyle name="Note 2 11 16 2" xfId="3233" xr:uid="{00000000-0005-0000-0000-0000A70C0000}"/>
    <cellStyle name="Note 2 11 17" xfId="3234" xr:uid="{00000000-0005-0000-0000-0000A80C0000}"/>
    <cellStyle name="Note 2 11 2" xfId="3235" xr:uid="{00000000-0005-0000-0000-0000A90C0000}"/>
    <cellStyle name="Note 2 11 2 2" xfId="3236" xr:uid="{00000000-0005-0000-0000-0000AA0C0000}"/>
    <cellStyle name="Note 2 11 3" xfId="3237" xr:uid="{00000000-0005-0000-0000-0000AB0C0000}"/>
    <cellStyle name="Note 2 11 3 2" xfId="3238" xr:uid="{00000000-0005-0000-0000-0000AC0C0000}"/>
    <cellStyle name="Note 2 11 4" xfId="3239" xr:uid="{00000000-0005-0000-0000-0000AD0C0000}"/>
    <cellStyle name="Note 2 11 4 2" xfId="3240" xr:uid="{00000000-0005-0000-0000-0000AE0C0000}"/>
    <cellStyle name="Note 2 11 5" xfId="3241" xr:uid="{00000000-0005-0000-0000-0000AF0C0000}"/>
    <cellStyle name="Note 2 11 5 2" xfId="3242" xr:uid="{00000000-0005-0000-0000-0000B00C0000}"/>
    <cellStyle name="Note 2 11 6" xfId="3243" xr:uid="{00000000-0005-0000-0000-0000B10C0000}"/>
    <cellStyle name="Note 2 11 6 2" xfId="3244" xr:uid="{00000000-0005-0000-0000-0000B20C0000}"/>
    <cellStyle name="Note 2 11 7" xfId="3245" xr:uid="{00000000-0005-0000-0000-0000B30C0000}"/>
    <cellStyle name="Note 2 11 7 2" xfId="3246" xr:uid="{00000000-0005-0000-0000-0000B40C0000}"/>
    <cellStyle name="Note 2 11 8" xfId="3247" xr:uid="{00000000-0005-0000-0000-0000B50C0000}"/>
    <cellStyle name="Note 2 11 8 2" xfId="3248" xr:uid="{00000000-0005-0000-0000-0000B60C0000}"/>
    <cellStyle name="Note 2 11 9" xfId="3249" xr:uid="{00000000-0005-0000-0000-0000B70C0000}"/>
    <cellStyle name="Note 2 11 9 2" xfId="3250" xr:uid="{00000000-0005-0000-0000-0000B80C0000}"/>
    <cellStyle name="Note 2 12" xfId="3251" xr:uid="{00000000-0005-0000-0000-0000B90C0000}"/>
    <cellStyle name="Note 2 12 10" xfId="3252" xr:uid="{00000000-0005-0000-0000-0000BA0C0000}"/>
    <cellStyle name="Note 2 12 10 2" xfId="3253" xr:uid="{00000000-0005-0000-0000-0000BB0C0000}"/>
    <cellStyle name="Note 2 12 11" xfId="3254" xr:uid="{00000000-0005-0000-0000-0000BC0C0000}"/>
    <cellStyle name="Note 2 12 11 2" xfId="3255" xr:uid="{00000000-0005-0000-0000-0000BD0C0000}"/>
    <cellStyle name="Note 2 12 12" xfId="3256" xr:uid="{00000000-0005-0000-0000-0000BE0C0000}"/>
    <cellStyle name="Note 2 12 12 2" xfId="3257" xr:uid="{00000000-0005-0000-0000-0000BF0C0000}"/>
    <cellStyle name="Note 2 12 13" xfId="3258" xr:uid="{00000000-0005-0000-0000-0000C00C0000}"/>
    <cellStyle name="Note 2 12 13 2" xfId="3259" xr:uid="{00000000-0005-0000-0000-0000C10C0000}"/>
    <cellStyle name="Note 2 12 14" xfId="3260" xr:uid="{00000000-0005-0000-0000-0000C20C0000}"/>
    <cellStyle name="Note 2 12 14 2" xfId="3261" xr:uid="{00000000-0005-0000-0000-0000C30C0000}"/>
    <cellStyle name="Note 2 12 15" xfId="3262" xr:uid="{00000000-0005-0000-0000-0000C40C0000}"/>
    <cellStyle name="Note 2 12 15 2" xfId="3263" xr:uid="{00000000-0005-0000-0000-0000C50C0000}"/>
    <cellStyle name="Note 2 12 16" xfId="3264" xr:uid="{00000000-0005-0000-0000-0000C60C0000}"/>
    <cellStyle name="Note 2 12 16 2" xfId="3265" xr:uid="{00000000-0005-0000-0000-0000C70C0000}"/>
    <cellStyle name="Note 2 12 17" xfId="3266" xr:uid="{00000000-0005-0000-0000-0000C80C0000}"/>
    <cellStyle name="Note 2 12 2" xfId="3267" xr:uid="{00000000-0005-0000-0000-0000C90C0000}"/>
    <cellStyle name="Note 2 12 2 2" xfId="3268" xr:uid="{00000000-0005-0000-0000-0000CA0C0000}"/>
    <cellStyle name="Note 2 12 3" xfId="3269" xr:uid="{00000000-0005-0000-0000-0000CB0C0000}"/>
    <cellStyle name="Note 2 12 3 2" xfId="3270" xr:uid="{00000000-0005-0000-0000-0000CC0C0000}"/>
    <cellStyle name="Note 2 12 4" xfId="3271" xr:uid="{00000000-0005-0000-0000-0000CD0C0000}"/>
    <cellStyle name="Note 2 12 4 2" xfId="3272" xr:uid="{00000000-0005-0000-0000-0000CE0C0000}"/>
    <cellStyle name="Note 2 12 5" xfId="3273" xr:uid="{00000000-0005-0000-0000-0000CF0C0000}"/>
    <cellStyle name="Note 2 12 5 2" xfId="3274" xr:uid="{00000000-0005-0000-0000-0000D00C0000}"/>
    <cellStyle name="Note 2 12 6" xfId="3275" xr:uid="{00000000-0005-0000-0000-0000D10C0000}"/>
    <cellStyle name="Note 2 12 6 2" xfId="3276" xr:uid="{00000000-0005-0000-0000-0000D20C0000}"/>
    <cellStyle name="Note 2 12 7" xfId="3277" xr:uid="{00000000-0005-0000-0000-0000D30C0000}"/>
    <cellStyle name="Note 2 12 7 2" xfId="3278" xr:uid="{00000000-0005-0000-0000-0000D40C0000}"/>
    <cellStyle name="Note 2 12 8" xfId="3279" xr:uid="{00000000-0005-0000-0000-0000D50C0000}"/>
    <cellStyle name="Note 2 12 8 2" xfId="3280" xr:uid="{00000000-0005-0000-0000-0000D60C0000}"/>
    <cellStyle name="Note 2 12 9" xfId="3281" xr:uid="{00000000-0005-0000-0000-0000D70C0000}"/>
    <cellStyle name="Note 2 12 9 2" xfId="3282" xr:uid="{00000000-0005-0000-0000-0000D80C0000}"/>
    <cellStyle name="Note 2 13" xfId="3283" xr:uid="{00000000-0005-0000-0000-0000D90C0000}"/>
    <cellStyle name="Note 2 13 10" xfId="3284" xr:uid="{00000000-0005-0000-0000-0000DA0C0000}"/>
    <cellStyle name="Note 2 13 10 2" xfId="3285" xr:uid="{00000000-0005-0000-0000-0000DB0C0000}"/>
    <cellStyle name="Note 2 13 11" xfId="3286" xr:uid="{00000000-0005-0000-0000-0000DC0C0000}"/>
    <cellStyle name="Note 2 13 11 2" xfId="3287" xr:uid="{00000000-0005-0000-0000-0000DD0C0000}"/>
    <cellStyle name="Note 2 13 12" xfId="3288" xr:uid="{00000000-0005-0000-0000-0000DE0C0000}"/>
    <cellStyle name="Note 2 13 12 2" xfId="3289" xr:uid="{00000000-0005-0000-0000-0000DF0C0000}"/>
    <cellStyle name="Note 2 13 13" xfId="3290" xr:uid="{00000000-0005-0000-0000-0000E00C0000}"/>
    <cellStyle name="Note 2 13 13 2" xfId="3291" xr:uid="{00000000-0005-0000-0000-0000E10C0000}"/>
    <cellStyle name="Note 2 13 14" xfId="3292" xr:uid="{00000000-0005-0000-0000-0000E20C0000}"/>
    <cellStyle name="Note 2 13 14 2" xfId="3293" xr:uid="{00000000-0005-0000-0000-0000E30C0000}"/>
    <cellStyle name="Note 2 13 15" xfId="3294" xr:uid="{00000000-0005-0000-0000-0000E40C0000}"/>
    <cellStyle name="Note 2 13 15 2" xfId="3295" xr:uid="{00000000-0005-0000-0000-0000E50C0000}"/>
    <cellStyle name="Note 2 13 16" xfId="3296" xr:uid="{00000000-0005-0000-0000-0000E60C0000}"/>
    <cellStyle name="Note 2 13 16 2" xfId="3297" xr:uid="{00000000-0005-0000-0000-0000E70C0000}"/>
    <cellStyle name="Note 2 13 17" xfId="3298" xr:uid="{00000000-0005-0000-0000-0000E80C0000}"/>
    <cellStyle name="Note 2 13 2" xfId="3299" xr:uid="{00000000-0005-0000-0000-0000E90C0000}"/>
    <cellStyle name="Note 2 13 2 2" xfId="3300" xr:uid="{00000000-0005-0000-0000-0000EA0C0000}"/>
    <cellStyle name="Note 2 13 3" xfId="3301" xr:uid="{00000000-0005-0000-0000-0000EB0C0000}"/>
    <cellStyle name="Note 2 13 3 2" xfId="3302" xr:uid="{00000000-0005-0000-0000-0000EC0C0000}"/>
    <cellStyle name="Note 2 13 4" xfId="3303" xr:uid="{00000000-0005-0000-0000-0000ED0C0000}"/>
    <cellStyle name="Note 2 13 4 2" xfId="3304" xr:uid="{00000000-0005-0000-0000-0000EE0C0000}"/>
    <cellStyle name="Note 2 13 5" xfId="3305" xr:uid="{00000000-0005-0000-0000-0000EF0C0000}"/>
    <cellStyle name="Note 2 13 5 2" xfId="3306" xr:uid="{00000000-0005-0000-0000-0000F00C0000}"/>
    <cellStyle name="Note 2 13 6" xfId="3307" xr:uid="{00000000-0005-0000-0000-0000F10C0000}"/>
    <cellStyle name="Note 2 13 6 2" xfId="3308" xr:uid="{00000000-0005-0000-0000-0000F20C0000}"/>
    <cellStyle name="Note 2 13 7" xfId="3309" xr:uid="{00000000-0005-0000-0000-0000F30C0000}"/>
    <cellStyle name="Note 2 13 7 2" xfId="3310" xr:uid="{00000000-0005-0000-0000-0000F40C0000}"/>
    <cellStyle name="Note 2 13 8" xfId="3311" xr:uid="{00000000-0005-0000-0000-0000F50C0000}"/>
    <cellStyle name="Note 2 13 8 2" xfId="3312" xr:uid="{00000000-0005-0000-0000-0000F60C0000}"/>
    <cellStyle name="Note 2 13 9" xfId="3313" xr:uid="{00000000-0005-0000-0000-0000F70C0000}"/>
    <cellStyle name="Note 2 13 9 2" xfId="3314" xr:uid="{00000000-0005-0000-0000-0000F80C0000}"/>
    <cellStyle name="Note 2 14" xfId="3315" xr:uid="{00000000-0005-0000-0000-0000F90C0000}"/>
    <cellStyle name="Note 2 14 10" xfId="3316" xr:uid="{00000000-0005-0000-0000-0000FA0C0000}"/>
    <cellStyle name="Note 2 14 10 2" xfId="3317" xr:uid="{00000000-0005-0000-0000-0000FB0C0000}"/>
    <cellStyle name="Note 2 14 11" xfId="3318" xr:uid="{00000000-0005-0000-0000-0000FC0C0000}"/>
    <cellStyle name="Note 2 14 11 2" xfId="3319" xr:uid="{00000000-0005-0000-0000-0000FD0C0000}"/>
    <cellStyle name="Note 2 14 12" xfId="3320" xr:uid="{00000000-0005-0000-0000-0000FE0C0000}"/>
    <cellStyle name="Note 2 14 12 2" xfId="3321" xr:uid="{00000000-0005-0000-0000-0000FF0C0000}"/>
    <cellStyle name="Note 2 14 13" xfId="3322" xr:uid="{00000000-0005-0000-0000-0000000D0000}"/>
    <cellStyle name="Note 2 14 13 2" xfId="3323" xr:uid="{00000000-0005-0000-0000-0000010D0000}"/>
    <cellStyle name="Note 2 14 14" xfId="3324" xr:uid="{00000000-0005-0000-0000-0000020D0000}"/>
    <cellStyle name="Note 2 14 14 2" xfId="3325" xr:uid="{00000000-0005-0000-0000-0000030D0000}"/>
    <cellStyle name="Note 2 14 15" xfId="3326" xr:uid="{00000000-0005-0000-0000-0000040D0000}"/>
    <cellStyle name="Note 2 14 15 2" xfId="3327" xr:uid="{00000000-0005-0000-0000-0000050D0000}"/>
    <cellStyle name="Note 2 14 16" xfId="3328" xr:uid="{00000000-0005-0000-0000-0000060D0000}"/>
    <cellStyle name="Note 2 14 16 2" xfId="3329" xr:uid="{00000000-0005-0000-0000-0000070D0000}"/>
    <cellStyle name="Note 2 14 17" xfId="3330" xr:uid="{00000000-0005-0000-0000-0000080D0000}"/>
    <cellStyle name="Note 2 14 2" xfId="3331" xr:uid="{00000000-0005-0000-0000-0000090D0000}"/>
    <cellStyle name="Note 2 14 2 2" xfId="3332" xr:uid="{00000000-0005-0000-0000-00000A0D0000}"/>
    <cellStyle name="Note 2 14 3" xfId="3333" xr:uid="{00000000-0005-0000-0000-00000B0D0000}"/>
    <cellStyle name="Note 2 14 3 2" xfId="3334" xr:uid="{00000000-0005-0000-0000-00000C0D0000}"/>
    <cellStyle name="Note 2 14 4" xfId="3335" xr:uid="{00000000-0005-0000-0000-00000D0D0000}"/>
    <cellStyle name="Note 2 14 4 2" xfId="3336" xr:uid="{00000000-0005-0000-0000-00000E0D0000}"/>
    <cellStyle name="Note 2 14 5" xfId="3337" xr:uid="{00000000-0005-0000-0000-00000F0D0000}"/>
    <cellStyle name="Note 2 14 5 2" xfId="3338" xr:uid="{00000000-0005-0000-0000-0000100D0000}"/>
    <cellStyle name="Note 2 14 6" xfId="3339" xr:uid="{00000000-0005-0000-0000-0000110D0000}"/>
    <cellStyle name="Note 2 14 6 2" xfId="3340" xr:uid="{00000000-0005-0000-0000-0000120D0000}"/>
    <cellStyle name="Note 2 14 7" xfId="3341" xr:uid="{00000000-0005-0000-0000-0000130D0000}"/>
    <cellStyle name="Note 2 14 7 2" xfId="3342" xr:uid="{00000000-0005-0000-0000-0000140D0000}"/>
    <cellStyle name="Note 2 14 8" xfId="3343" xr:uid="{00000000-0005-0000-0000-0000150D0000}"/>
    <cellStyle name="Note 2 14 8 2" xfId="3344" xr:uid="{00000000-0005-0000-0000-0000160D0000}"/>
    <cellStyle name="Note 2 14 9" xfId="3345" xr:uid="{00000000-0005-0000-0000-0000170D0000}"/>
    <cellStyle name="Note 2 14 9 2" xfId="3346" xr:uid="{00000000-0005-0000-0000-0000180D0000}"/>
    <cellStyle name="Note 2 15" xfId="3347" xr:uid="{00000000-0005-0000-0000-0000190D0000}"/>
    <cellStyle name="Note 2 15 10" xfId="3348" xr:uid="{00000000-0005-0000-0000-00001A0D0000}"/>
    <cellStyle name="Note 2 15 10 2" xfId="3349" xr:uid="{00000000-0005-0000-0000-00001B0D0000}"/>
    <cellStyle name="Note 2 15 11" xfId="3350" xr:uid="{00000000-0005-0000-0000-00001C0D0000}"/>
    <cellStyle name="Note 2 15 11 2" xfId="3351" xr:uid="{00000000-0005-0000-0000-00001D0D0000}"/>
    <cellStyle name="Note 2 15 12" xfId="3352" xr:uid="{00000000-0005-0000-0000-00001E0D0000}"/>
    <cellStyle name="Note 2 15 12 2" xfId="3353" xr:uid="{00000000-0005-0000-0000-00001F0D0000}"/>
    <cellStyle name="Note 2 15 13" xfId="3354" xr:uid="{00000000-0005-0000-0000-0000200D0000}"/>
    <cellStyle name="Note 2 15 13 2" xfId="3355" xr:uid="{00000000-0005-0000-0000-0000210D0000}"/>
    <cellStyle name="Note 2 15 14" xfId="3356" xr:uid="{00000000-0005-0000-0000-0000220D0000}"/>
    <cellStyle name="Note 2 15 14 2" xfId="3357" xr:uid="{00000000-0005-0000-0000-0000230D0000}"/>
    <cellStyle name="Note 2 15 15" xfId="3358" xr:uid="{00000000-0005-0000-0000-0000240D0000}"/>
    <cellStyle name="Note 2 15 15 2" xfId="3359" xr:uid="{00000000-0005-0000-0000-0000250D0000}"/>
    <cellStyle name="Note 2 15 16" xfId="3360" xr:uid="{00000000-0005-0000-0000-0000260D0000}"/>
    <cellStyle name="Note 2 15 16 2" xfId="3361" xr:uid="{00000000-0005-0000-0000-0000270D0000}"/>
    <cellStyle name="Note 2 15 17" xfId="3362" xr:uid="{00000000-0005-0000-0000-0000280D0000}"/>
    <cellStyle name="Note 2 15 2" xfId="3363" xr:uid="{00000000-0005-0000-0000-0000290D0000}"/>
    <cellStyle name="Note 2 15 2 2" xfId="3364" xr:uid="{00000000-0005-0000-0000-00002A0D0000}"/>
    <cellStyle name="Note 2 15 3" xfId="3365" xr:uid="{00000000-0005-0000-0000-00002B0D0000}"/>
    <cellStyle name="Note 2 15 3 2" xfId="3366" xr:uid="{00000000-0005-0000-0000-00002C0D0000}"/>
    <cellStyle name="Note 2 15 4" xfId="3367" xr:uid="{00000000-0005-0000-0000-00002D0D0000}"/>
    <cellStyle name="Note 2 15 4 2" xfId="3368" xr:uid="{00000000-0005-0000-0000-00002E0D0000}"/>
    <cellStyle name="Note 2 15 5" xfId="3369" xr:uid="{00000000-0005-0000-0000-00002F0D0000}"/>
    <cellStyle name="Note 2 15 5 2" xfId="3370" xr:uid="{00000000-0005-0000-0000-0000300D0000}"/>
    <cellStyle name="Note 2 15 6" xfId="3371" xr:uid="{00000000-0005-0000-0000-0000310D0000}"/>
    <cellStyle name="Note 2 15 6 2" xfId="3372" xr:uid="{00000000-0005-0000-0000-0000320D0000}"/>
    <cellStyle name="Note 2 15 7" xfId="3373" xr:uid="{00000000-0005-0000-0000-0000330D0000}"/>
    <cellStyle name="Note 2 15 7 2" xfId="3374" xr:uid="{00000000-0005-0000-0000-0000340D0000}"/>
    <cellStyle name="Note 2 15 8" xfId="3375" xr:uid="{00000000-0005-0000-0000-0000350D0000}"/>
    <cellStyle name="Note 2 15 8 2" xfId="3376" xr:uid="{00000000-0005-0000-0000-0000360D0000}"/>
    <cellStyle name="Note 2 15 9" xfId="3377" xr:uid="{00000000-0005-0000-0000-0000370D0000}"/>
    <cellStyle name="Note 2 15 9 2" xfId="3378" xr:uid="{00000000-0005-0000-0000-0000380D0000}"/>
    <cellStyle name="Note 2 16" xfId="3379" xr:uid="{00000000-0005-0000-0000-0000390D0000}"/>
    <cellStyle name="Note 2 16 10" xfId="3380" xr:uid="{00000000-0005-0000-0000-00003A0D0000}"/>
    <cellStyle name="Note 2 16 10 2" xfId="3381" xr:uid="{00000000-0005-0000-0000-00003B0D0000}"/>
    <cellStyle name="Note 2 16 11" xfId="3382" xr:uid="{00000000-0005-0000-0000-00003C0D0000}"/>
    <cellStyle name="Note 2 16 11 2" xfId="3383" xr:uid="{00000000-0005-0000-0000-00003D0D0000}"/>
    <cellStyle name="Note 2 16 12" xfId="3384" xr:uid="{00000000-0005-0000-0000-00003E0D0000}"/>
    <cellStyle name="Note 2 16 12 2" xfId="3385" xr:uid="{00000000-0005-0000-0000-00003F0D0000}"/>
    <cellStyle name="Note 2 16 13" xfId="3386" xr:uid="{00000000-0005-0000-0000-0000400D0000}"/>
    <cellStyle name="Note 2 16 13 2" xfId="3387" xr:uid="{00000000-0005-0000-0000-0000410D0000}"/>
    <cellStyle name="Note 2 16 14" xfId="3388" xr:uid="{00000000-0005-0000-0000-0000420D0000}"/>
    <cellStyle name="Note 2 16 14 2" xfId="3389" xr:uid="{00000000-0005-0000-0000-0000430D0000}"/>
    <cellStyle name="Note 2 16 15" xfId="3390" xr:uid="{00000000-0005-0000-0000-0000440D0000}"/>
    <cellStyle name="Note 2 16 15 2" xfId="3391" xr:uid="{00000000-0005-0000-0000-0000450D0000}"/>
    <cellStyle name="Note 2 16 16" xfId="3392" xr:uid="{00000000-0005-0000-0000-0000460D0000}"/>
    <cellStyle name="Note 2 16 16 2" xfId="3393" xr:uid="{00000000-0005-0000-0000-0000470D0000}"/>
    <cellStyle name="Note 2 16 17" xfId="3394" xr:uid="{00000000-0005-0000-0000-0000480D0000}"/>
    <cellStyle name="Note 2 16 2" xfId="3395" xr:uid="{00000000-0005-0000-0000-0000490D0000}"/>
    <cellStyle name="Note 2 16 2 2" xfId="3396" xr:uid="{00000000-0005-0000-0000-00004A0D0000}"/>
    <cellStyle name="Note 2 16 3" xfId="3397" xr:uid="{00000000-0005-0000-0000-00004B0D0000}"/>
    <cellStyle name="Note 2 16 3 2" xfId="3398" xr:uid="{00000000-0005-0000-0000-00004C0D0000}"/>
    <cellStyle name="Note 2 16 4" xfId="3399" xr:uid="{00000000-0005-0000-0000-00004D0D0000}"/>
    <cellStyle name="Note 2 16 4 2" xfId="3400" xr:uid="{00000000-0005-0000-0000-00004E0D0000}"/>
    <cellStyle name="Note 2 16 5" xfId="3401" xr:uid="{00000000-0005-0000-0000-00004F0D0000}"/>
    <cellStyle name="Note 2 16 5 2" xfId="3402" xr:uid="{00000000-0005-0000-0000-0000500D0000}"/>
    <cellStyle name="Note 2 16 6" xfId="3403" xr:uid="{00000000-0005-0000-0000-0000510D0000}"/>
    <cellStyle name="Note 2 16 6 2" xfId="3404" xr:uid="{00000000-0005-0000-0000-0000520D0000}"/>
    <cellStyle name="Note 2 16 7" xfId="3405" xr:uid="{00000000-0005-0000-0000-0000530D0000}"/>
    <cellStyle name="Note 2 16 7 2" xfId="3406" xr:uid="{00000000-0005-0000-0000-0000540D0000}"/>
    <cellStyle name="Note 2 16 8" xfId="3407" xr:uid="{00000000-0005-0000-0000-0000550D0000}"/>
    <cellStyle name="Note 2 16 8 2" xfId="3408" xr:uid="{00000000-0005-0000-0000-0000560D0000}"/>
    <cellStyle name="Note 2 16 9" xfId="3409" xr:uid="{00000000-0005-0000-0000-0000570D0000}"/>
    <cellStyle name="Note 2 16 9 2" xfId="3410" xr:uid="{00000000-0005-0000-0000-0000580D0000}"/>
    <cellStyle name="Note 2 17" xfId="3411" xr:uid="{00000000-0005-0000-0000-0000590D0000}"/>
    <cellStyle name="Note 2 17 10" xfId="3412" xr:uid="{00000000-0005-0000-0000-00005A0D0000}"/>
    <cellStyle name="Note 2 17 10 2" xfId="3413" xr:uid="{00000000-0005-0000-0000-00005B0D0000}"/>
    <cellStyle name="Note 2 17 11" xfId="3414" xr:uid="{00000000-0005-0000-0000-00005C0D0000}"/>
    <cellStyle name="Note 2 17 11 2" xfId="3415" xr:uid="{00000000-0005-0000-0000-00005D0D0000}"/>
    <cellStyle name="Note 2 17 12" xfId="3416" xr:uid="{00000000-0005-0000-0000-00005E0D0000}"/>
    <cellStyle name="Note 2 17 12 2" xfId="3417" xr:uid="{00000000-0005-0000-0000-00005F0D0000}"/>
    <cellStyle name="Note 2 17 13" xfId="3418" xr:uid="{00000000-0005-0000-0000-0000600D0000}"/>
    <cellStyle name="Note 2 17 13 2" xfId="3419" xr:uid="{00000000-0005-0000-0000-0000610D0000}"/>
    <cellStyle name="Note 2 17 14" xfId="3420" xr:uid="{00000000-0005-0000-0000-0000620D0000}"/>
    <cellStyle name="Note 2 17 14 2" xfId="3421" xr:uid="{00000000-0005-0000-0000-0000630D0000}"/>
    <cellStyle name="Note 2 17 15" xfId="3422" xr:uid="{00000000-0005-0000-0000-0000640D0000}"/>
    <cellStyle name="Note 2 17 15 2" xfId="3423" xr:uid="{00000000-0005-0000-0000-0000650D0000}"/>
    <cellStyle name="Note 2 17 16" xfId="3424" xr:uid="{00000000-0005-0000-0000-0000660D0000}"/>
    <cellStyle name="Note 2 17 16 2" xfId="3425" xr:uid="{00000000-0005-0000-0000-0000670D0000}"/>
    <cellStyle name="Note 2 17 17" xfId="3426" xr:uid="{00000000-0005-0000-0000-0000680D0000}"/>
    <cellStyle name="Note 2 17 2" xfId="3427" xr:uid="{00000000-0005-0000-0000-0000690D0000}"/>
    <cellStyle name="Note 2 17 2 2" xfId="3428" xr:uid="{00000000-0005-0000-0000-00006A0D0000}"/>
    <cellStyle name="Note 2 17 3" xfId="3429" xr:uid="{00000000-0005-0000-0000-00006B0D0000}"/>
    <cellStyle name="Note 2 17 3 2" xfId="3430" xr:uid="{00000000-0005-0000-0000-00006C0D0000}"/>
    <cellStyle name="Note 2 17 4" xfId="3431" xr:uid="{00000000-0005-0000-0000-00006D0D0000}"/>
    <cellStyle name="Note 2 17 4 2" xfId="3432" xr:uid="{00000000-0005-0000-0000-00006E0D0000}"/>
    <cellStyle name="Note 2 17 5" xfId="3433" xr:uid="{00000000-0005-0000-0000-00006F0D0000}"/>
    <cellStyle name="Note 2 17 5 2" xfId="3434" xr:uid="{00000000-0005-0000-0000-0000700D0000}"/>
    <cellStyle name="Note 2 17 6" xfId="3435" xr:uid="{00000000-0005-0000-0000-0000710D0000}"/>
    <cellStyle name="Note 2 17 6 2" xfId="3436" xr:uid="{00000000-0005-0000-0000-0000720D0000}"/>
    <cellStyle name="Note 2 17 7" xfId="3437" xr:uid="{00000000-0005-0000-0000-0000730D0000}"/>
    <cellStyle name="Note 2 17 7 2" xfId="3438" xr:uid="{00000000-0005-0000-0000-0000740D0000}"/>
    <cellStyle name="Note 2 17 8" xfId="3439" xr:uid="{00000000-0005-0000-0000-0000750D0000}"/>
    <cellStyle name="Note 2 17 8 2" xfId="3440" xr:uid="{00000000-0005-0000-0000-0000760D0000}"/>
    <cellStyle name="Note 2 17 9" xfId="3441" xr:uid="{00000000-0005-0000-0000-0000770D0000}"/>
    <cellStyle name="Note 2 17 9 2" xfId="3442" xr:uid="{00000000-0005-0000-0000-0000780D0000}"/>
    <cellStyle name="Note 2 18" xfId="3443" xr:uid="{00000000-0005-0000-0000-0000790D0000}"/>
    <cellStyle name="Note 2 18 10" xfId="3444" xr:uid="{00000000-0005-0000-0000-00007A0D0000}"/>
    <cellStyle name="Note 2 18 10 2" xfId="3445" xr:uid="{00000000-0005-0000-0000-00007B0D0000}"/>
    <cellStyle name="Note 2 18 11" xfId="3446" xr:uid="{00000000-0005-0000-0000-00007C0D0000}"/>
    <cellStyle name="Note 2 18 11 2" xfId="3447" xr:uid="{00000000-0005-0000-0000-00007D0D0000}"/>
    <cellStyle name="Note 2 18 12" xfId="3448" xr:uid="{00000000-0005-0000-0000-00007E0D0000}"/>
    <cellStyle name="Note 2 18 12 2" xfId="3449" xr:uid="{00000000-0005-0000-0000-00007F0D0000}"/>
    <cellStyle name="Note 2 18 13" xfId="3450" xr:uid="{00000000-0005-0000-0000-0000800D0000}"/>
    <cellStyle name="Note 2 18 13 2" xfId="3451" xr:uid="{00000000-0005-0000-0000-0000810D0000}"/>
    <cellStyle name="Note 2 18 14" xfId="3452" xr:uid="{00000000-0005-0000-0000-0000820D0000}"/>
    <cellStyle name="Note 2 18 14 2" xfId="3453" xr:uid="{00000000-0005-0000-0000-0000830D0000}"/>
    <cellStyle name="Note 2 18 15" xfId="3454" xr:uid="{00000000-0005-0000-0000-0000840D0000}"/>
    <cellStyle name="Note 2 18 15 2" xfId="3455" xr:uid="{00000000-0005-0000-0000-0000850D0000}"/>
    <cellStyle name="Note 2 18 16" xfId="3456" xr:uid="{00000000-0005-0000-0000-0000860D0000}"/>
    <cellStyle name="Note 2 18 16 2" xfId="3457" xr:uid="{00000000-0005-0000-0000-0000870D0000}"/>
    <cellStyle name="Note 2 18 17" xfId="3458" xr:uid="{00000000-0005-0000-0000-0000880D0000}"/>
    <cellStyle name="Note 2 18 2" xfId="3459" xr:uid="{00000000-0005-0000-0000-0000890D0000}"/>
    <cellStyle name="Note 2 18 2 2" xfId="3460" xr:uid="{00000000-0005-0000-0000-00008A0D0000}"/>
    <cellStyle name="Note 2 18 3" xfId="3461" xr:uid="{00000000-0005-0000-0000-00008B0D0000}"/>
    <cellStyle name="Note 2 18 3 2" xfId="3462" xr:uid="{00000000-0005-0000-0000-00008C0D0000}"/>
    <cellStyle name="Note 2 18 4" xfId="3463" xr:uid="{00000000-0005-0000-0000-00008D0D0000}"/>
    <cellStyle name="Note 2 18 4 2" xfId="3464" xr:uid="{00000000-0005-0000-0000-00008E0D0000}"/>
    <cellStyle name="Note 2 18 5" xfId="3465" xr:uid="{00000000-0005-0000-0000-00008F0D0000}"/>
    <cellStyle name="Note 2 18 5 2" xfId="3466" xr:uid="{00000000-0005-0000-0000-0000900D0000}"/>
    <cellStyle name="Note 2 18 6" xfId="3467" xr:uid="{00000000-0005-0000-0000-0000910D0000}"/>
    <cellStyle name="Note 2 18 6 2" xfId="3468" xr:uid="{00000000-0005-0000-0000-0000920D0000}"/>
    <cellStyle name="Note 2 18 7" xfId="3469" xr:uid="{00000000-0005-0000-0000-0000930D0000}"/>
    <cellStyle name="Note 2 18 7 2" xfId="3470" xr:uid="{00000000-0005-0000-0000-0000940D0000}"/>
    <cellStyle name="Note 2 18 8" xfId="3471" xr:uid="{00000000-0005-0000-0000-0000950D0000}"/>
    <cellStyle name="Note 2 18 8 2" xfId="3472" xr:uid="{00000000-0005-0000-0000-0000960D0000}"/>
    <cellStyle name="Note 2 18 9" xfId="3473" xr:uid="{00000000-0005-0000-0000-0000970D0000}"/>
    <cellStyle name="Note 2 18 9 2" xfId="3474" xr:uid="{00000000-0005-0000-0000-0000980D0000}"/>
    <cellStyle name="Note 2 19" xfId="3475" xr:uid="{00000000-0005-0000-0000-0000990D0000}"/>
    <cellStyle name="Note 2 19 10" xfId="3476" xr:uid="{00000000-0005-0000-0000-00009A0D0000}"/>
    <cellStyle name="Note 2 19 10 2" xfId="3477" xr:uid="{00000000-0005-0000-0000-00009B0D0000}"/>
    <cellStyle name="Note 2 19 11" xfId="3478" xr:uid="{00000000-0005-0000-0000-00009C0D0000}"/>
    <cellStyle name="Note 2 19 11 2" xfId="3479" xr:uid="{00000000-0005-0000-0000-00009D0D0000}"/>
    <cellStyle name="Note 2 19 12" xfId="3480" xr:uid="{00000000-0005-0000-0000-00009E0D0000}"/>
    <cellStyle name="Note 2 19 12 2" xfId="3481" xr:uid="{00000000-0005-0000-0000-00009F0D0000}"/>
    <cellStyle name="Note 2 19 13" xfId="3482" xr:uid="{00000000-0005-0000-0000-0000A00D0000}"/>
    <cellStyle name="Note 2 19 13 2" xfId="3483" xr:uid="{00000000-0005-0000-0000-0000A10D0000}"/>
    <cellStyle name="Note 2 19 14" xfId="3484" xr:uid="{00000000-0005-0000-0000-0000A20D0000}"/>
    <cellStyle name="Note 2 19 14 2" xfId="3485" xr:uid="{00000000-0005-0000-0000-0000A30D0000}"/>
    <cellStyle name="Note 2 19 15" xfId="3486" xr:uid="{00000000-0005-0000-0000-0000A40D0000}"/>
    <cellStyle name="Note 2 19 15 2" xfId="3487" xr:uid="{00000000-0005-0000-0000-0000A50D0000}"/>
    <cellStyle name="Note 2 19 16" xfId="3488" xr:uid="{00000000-0005-0000-0000-0000A60D0000}"/>
    <cellStyle name="Note 2 19 16 2" xfId="3489" xr:uid="{00000000-0005-0000-0000-0000A70D0000}"/>
    <cellStyle name="Note 2 19 17" xfId="3490" xr:uid="{00000000-0005-0000-0000-0000A80D0000}"/>
    <cellStyle name="Note 2 19 2" xfId="3491" xr:uid="{00000000-0005-0000-0000-0000A90D0000}"/>
    <cellStyle name="Note 2 19 2 2" xfId="3492" xr:uid="{00000000-0005-0000-0000-0000AA0D0000}"/>
    <cellStyle name="Note 2 19 3" xfId="3493" xr:uid="{00000000-0005-0000-0000-0000AB0D0000}"/>
    <cellStyle name="Note 2 19 3 2" xfId="3494" xr:uid="{00000000-0005-0000-0000-0000AC0D0000}"/>
    <cellStyle name="Note 2 19 4" xfId="3495" xr:uid="{00000000-0005-0000-0000-0000AD0D0000}"/>
    <cellStyle name="Note 2 19 4 2" xfId="3496" xr:uid="{00000000-0005-0000-0000-0000AE0D0000}"/>
    <cellStyle name="Note 2 19 5" xfId="3497" xr:uid="{00000000-0005-0000-0000-0000AF0D0000}"/>
    <cellStyle name="Note 2 19 5 2" xfId="3498" xr:uid="{00000000-0005-0000-0000-0000B00D0000}"/>
    <cellStyle name="Note 2 19 6" xfId="3499" xr:uid="{00000000-0005-0000-0000-0000B10D0000}"/>
    <cellStyle name="Note 2 19 6 2" xfId="3500" xr:uid="{00000000-0005-0000-0000-0000B20D0000}"/>
    <cellStyle name="Note 2 19 7" xfId="3501" xr:uid="{00000000-0005-0000-0000-0000B30D0000}"/>
    <cellStyle name="Note 2 19 7 2" xfId="3502" xr:uid="{00000000-0005-0000-0000-0000B40D0000}"/>
    <cellStyle name="Note 2 19 8" xfId="3503" xr:uid="{00000000-0005-0000-0000-0000B50D0000}"/>
    <cellStyle name="Note 2 19 8 2" xfId="3504" xr:uid="{00000000-0005-0000-0000-0000B60D0000}"/>
    <cellStyle name="Note 2 19 9" xfId="3505" xr:uid="{00000000-0005-0000-0000-0000B70D0000}"/>
    <cellStyle name="Note 2 19 9 2" xfId="3506" xr:uid="{00000000-0005-0000-0000-0000B80D0000}"/>
    <cellStyle name="Note 2 2" xfId="3507" xr:uid="{00000000-0005-0000-0000-0000B90D0000}"/>
    <cellStyle name="Note 2 2 10" xfId="3508" xr:uid="{00000000-0005-0000-0000-0000BA0D0000}"/>
    <cellStyle name="Note 2 2 10 2" xfId="3509" xr:uid="{00000000-0005-0000-0000-0000BB0D0000}"/>
    <cellStyle name="Note 2 2 11" xfId="3510" xr:uid="{00000000-0005-0000-0000-0000BC0D0000}"/>
    <cellStyle name="Note 2 2 11 2" xfId="3511" xr:uid="{00000000-0005-0000-0000-0000BD0D0000}"/>
    <cellStyle name="Note 2 2 12" xfId="3512" xr:uid="{00000000-0005-0000-0000-0000BE0D0000}"/>
    <cellStyle name="Note 2 2 12 2" xfId="3513" xr:uid="{00000000-0005-0000-0000-0000BF0D0000}"/>
    <cellStyle name="Note 2 2 13" xfId="3514" xr:uid="{00000000-0005-0000-0000-0000C00D0000}"/>
    <cellStyle name="Note 2 2 13 2" xfId="3515" xr:uid="{00000000-0005-0000-0000-0000C10D0000}"/>
    <cellStyle name="Note 2 2 14" xfId="3516" xr:uid="{00000000-0005-0000-0000-0000C20D0000}"/>
    <cellStyle name="Note 2 2 14 2" xfId="3517" xr:uid="{00000000-0005-0000-0000-0000C30D0000}"/>
    <cellStyle name="Note 2 2 15" xfId="3518" xr:uid="{00000000-0005-0000-0000-0000C40D0000}"/>
    <cellStyle name="Note 2 2 15 2" xfId="3519" xr:uid="{00000000-0005-0000-0000-0000C50D0000}"/>
    <cellStyle name="Note 2 2 16" xfId="3520" xr:uid="{00000000-0005-0000-0000-0000C60D0000}"/>
    <cellStyle name="Note 2 2 16 2" xfId="3521" xr:uid="{00000000-0005-0000-0000-0000C70D0000}"/>
    <cellStyle name="Note 2 2 17" xfId="3522" xr:uid="{00000000-0005-0000-0000-0000C80D0000}"/>
    <cellStyle name="Note 2 2 18" xfId="3523" xr:uid="{00000000-0005-0000-0000-0000C90D0000}"/>
    <cellStyle name="Note 2 2 2" xfId="3524" xr:uid="{00000000-0005-0000-0000-0000CA0D0000}"/>
    <cellStyle name="Note 2 2 2 2" xfId="3525" xr:uid="{00000000-0005-0000-0000-0000CB0D0000}"/>
    <cellStyle name="Note 2 2 3" xfId="3526" xr:uid="{00000000-0005-0000-0000-0000CC0D0000}"/>
    <cellStyle name="Note 2 2 3 2" xfId="3527" xr:uid="{00000000-0005-0000-0000-0000CD0D0000}"/>
    <cellStyle name="Note 2 2 4" xfId="3528" xr:uid="{00000000-0005-0000-0000-0000CE0D0000}"/>
    <cellStyle name="Note 2 2 4 2" xfId="3529" xr:uid="{00000000-0005-0000-0000-0000CF0D0000}"/>
    <cellStyle name="Note 2 2 5" xfId="3530" xr:uid="{00000000-0005-0000-0000-0000D00D0000}"/>
    <cellStyle name="Note 2 2 5 2" xfId="3531" xr:uid="{00000000-0005-0000-0000-0000D10D0000}"/>
    <cellStyle name="Note 2 2 6" xfId="3532" xr:uid="{00000000-0005-0000-0000-0000D20D0000}"/>
    <cellStyle name="Note 2 2 6 2" xfId="3533" xr:uid="{00000000-0005-0000-0000-0000D30D0000}"/>
    <cellStyle name="Note 2 2 7" xfId="3534" xr:uid="{00000000-0005-0000-0000-0000D40D0000}"/>
    <cellStyle name="Note 2 2 7 2" xfId="3535" xr:uid="{00000000-0005-0000-0000-0000D50D0000}"/>
    <cellStyle name="Note 2 2 8" xfId="3536" xr:uid="{00000000-0005-0000-0000-0000D60D0000}"/>
    <cellStyle name="Note 2 2 8 2" xfId="3537" xr:uid="{00000000-0005-0000-0000-0000D70D0000}"/>
    <cellStyle name="Note 2 2 9" xfId="3538" xr:uid="{00000000-0005-0000-0000-0000D80D0000}"/>
    <cellStyle name="Note 2 2 9 2" xfId="3539" xr:uid="{00000000-0005-0000-0000-0000D90D0000}"/>
    <cellStyle name="Note 2 20" xfId="3540" xr:uid="{00000000-0005-0000-0000-0000DA0D0000}"/>
    <cellStyle name="Note 2 20 10" xfId="3541" xr:uid="{00000000-0005-0000-0000-0000DB0D0000}"/>
    <cellStyle name="Note 2 20 10 2" xfId="3542" xr:uid="{00000000-0005-0000-0000-0000DC0D0000}"/>
    <cellStyle name="Note 2 20 11" xfId="3543" xr:uid="{00000000-0005-0000-0000-0000DD0D0000}"/>
    <cellStyle name="Note 2 20 11 2" xfId="3544" xr:uid="{00000000-0005-0000-0000-0000DE0D0000}"/>
    <cellStyle name="Note 2 20 12" xfId="3545" xr:uid="{00000000-0005-0000-0000-0000DF0D0000}"/>
    <cellStyle name="Note 2 20 12 2" xfId="3546" xr:uid="{00000000-0005-0000-0000-0000E00D0000}"/>
    <cellStyle name="Note 2 20 13" xfId="3547" xr:uid="{00000000-0005-0000-0000-0000E10D0000}"/>
    <cellStyle name="Note 2 20 13 2" xfId="3548" xr:uid="{00000000-0005-0000-0000-0000E20D0000}"/>
    <cellStyle name="Note 2 20 14" xfId="3549" xr:uid="{00000000-0005-0000-0000-0000E30D0000}"/>
    <cellStyle name="Note 2 20 14 2" xfId="3550" xr:uid="{00000000-0005-0000-0000-0000E40D0000}"/>
    <cellStyle name="Note 2 20 15" xfId="3551" xr:uid="{00000000-0005-0000-0000-0000E50D0000}"/>
    <cellStyle name="Note 2 20 15 2" xfId="3552" xr:uid="{00000000-0005-0000-0000-0000E60D0000}"/>
    <cellStyle name="Note 2 20 16" xfId="3553" xr:uid="{00000000-0005-0000-0000-0000E70D0000}"/>
    <cellStyle name="Note 2 20 16 2" xfId="3554" xr:uid="{00000000-0005-0000-0000-0000E80D0000}"/>
    <cellStyle name="Note 2 20 17" xfId="3555" xr:uid="{00000000-0005-0000-0000-0000E90D0000}"/>
    <cellStyle name="Note 2 20 2" xfId="3556" xr:uid="{00000000-0005-0000-0000-0000EA0D0000}"/>
    <cellStyle name="Note 2 20 2 2" xfId="3557" xr:uid="{00000000-0005-0000-0000-0000EB0D0000}"/>
    <cellStyle name="Note 2 20 3" xfId="3558" xr:uid="{00000000-0005-0000-0000-0000EC0D0000}"/>
    <cellStyle name="Note 2 20 3 2" xfId="3559" xr:uid="{00000000-0005-0000-0000-0000ED0D0000}"/>
    <cellStyle name="Note 2 20 4" xfId="3560" xr:uid="{00000000-0005-0000-0000-0000EE0D0000}"/>
    <cellStyle name="Note 2 20 4 2" xfId="3561" xr:uid="{00000000-0005-0000-0000-0000EF0D0000}"/>
    <cellStyle name="Note 2 20 5" xfId="3562" xr:uid="{00000000-0005-0000-0000-0000F00D0000}"/>
    <cellStyle name="Note 2 20 5 2" xfId="3563" xr:uid="{00000000-0005-0000-0000-0000F10D0000}"/>
    <cellStyle name="Note 2 20 6" xfId="3564" xr:uid="{00000000-0005-0000-0000-0000F20D0000}"/>
    <cellStyle name="Note 2 20 6 2" xfId="3565" xr:uid="{00000000-0005-0000-0000-0000F30D0000}"/>
    <cellStyle name="Note 2 20 7" xfId="3566" xr:uid="{00000000-0005-0000-0000-0000F40D0000}"/>
    <cellStyle name="Note 2 20 7 2" xfId="3567" xr:uid="{00000000-0005-0000-0000-0000F50D0000}"/>
    <cellStyle name="Note 2 20 8" xfId="3568" xr:uid="{00000000-0005-0000-0000-0000F60D0000}"/>
    <cellStyle name="Note 2 20 8 2" xfId="3569" xr:uid="{00000000-0005-0000-0000-0000F70D0000}"/>
    <cellStyle name="Note 2 20 9" xfId="3570" xr:uid="{00000000-0005-0000-0000-0000F80D0000}"/>
    <cellStyle name="Note 2 20 9 2" xfId="3571" xr:uid="{00000000-0005-0000-0000-0000F90D0000}"/>
    <cellStyle name="Note 2 21" xfId="3572" xr:uid="{00000000-0005-0000-0000-0000FA0D0000}"/>
    <cellStyle name="Note 2 21 2" xfId="3573" xr:uid="{00000000-0005-0000-0000-0000FB0D0000}"/>
    <cellStyle name="Note 2 22" xfId="3574" xr:uid="{00000000-0005-0000-0000-0000FC0D0000}"/>
    <cellStyle name="Note 2 22 2" xfId="3575" xr:uid="{00000000-0005-0000-0000-0000FD0D0000}"/>
    <cellStyle name="Note 2 23" xfId="3576" xr:uid="{00000000-0005-0000-0000-0000FE0D0000}"/>
    <cellStyle name="Note 2 23 2" xfId="3577" xr:uid="{00000000-0005-0000-0000-0000FF0D0000}"/>
    <cellStyle name="Note 2 24" xfId="3578" xr:uid="{00000000-0005-0000-0000-0000000E0000}"/>
    <cellStyle name="Note 2 24 2" xfId="3579" xr:uid="{00000000-0005-0000-0000-0000010E0000}"/>
    <cellStyle name="Note 2 25" xfId="3580" xr:uid="{00000000-0005-0000-0000-0000020E0000}"/>
    <cellStyle name="Note 2 25 2" xfId="3581" xr:uid="{00000000-0005-0000-0000-0000030E0000}"/>
    <cellStyle name="Note 2 26" xfId="3582" xr:uid="{00000000-0005-0000-0000-0000040E0000}"/>
    <cellStyle name="Note 2 26 2" xfId="3583" xr:uid="{00000000-0005-0000-0000-0000050E0000}"/>
    <cellStyle name="Note 2 27" xfId="3584" xr:uid="{00000000-0005-0000-0000-0000060E0000}"/>
    <cellStyle name="Note 2 27 2" xfId="3585" xr:uid="{00000000-0005-0000-0000-0000070E0000}"/>
    <cellStyle name="Note 2 28" xfId="3586" xr:uid="{00000000-0005-0000-0000-0000080E0000}"/>
    <cellStyle name="Note 2 28 2" xfId="3587" xr:uid="{00000000-0005-0000-0000-0000090E0000}"/>
    <cellStyle name="Note 2 29" xfId="3588" xr:uid="{00000000-0005-0000-0000-00000A0E0000}"/>
    <cellStyle name="Note 2 29 2" xfId="3589" xr:uid="{00000000-0005-0000-0000-00000B0E0000}"/>
    <cellStyle name="Note 2 3" xfId="3590" xr:uid="{00000000-0005-0000-0000-00000C0E0000}"/>
    <cellStyle name="Note 2 3 10" xfId="3591" xr:uid="{00000000-0005-0000-0000-00000D0E0000}"/>
    <cellStyle name="Note 2 3 10 2" xfId="3592" xr:uid="{00000000-0005-0000-0000-00000E0E0000}"/>
    <cellStyle name="Note 2 3 11" xfId="3593" xr:uid="{00000000-0005-0000-0000-00000F0E0000}"/>
    <cellStyle name="Note 2 3 11 2" xfId="3594" xr:uid="{00000000-0005-0000-0000-0000100E0000}"/>
    <cellStyle name="Note 2 3 12" xfId="3595" xr:uid="{00000000-0005-0000-0000-0000110E0000}"/>
    <cellStyle name="Note 2 3 12 2" xfId="3596" xr:uid="{00000000-0005-0000-0000-0000120E0000}"/>
    <cellStyle name="Note 2 3 13" xfId="3597" xr:uid="{00000000-0005-0000-0000-0000130E0000}"/>
    <cellStyle name="Note 2 3 13 2" xfId="3598" xr:uid="{00000000-0005-0000-0000-0000140E0000}"/>
    <cellStyle name="Note 2 3 14" xfId="3599" xr:uid="{00000000-0005-0000-0000-0000150E0000}"/>
    <cellStyle name="Note 2 3 14 2" xfId="3600" xr:uid="{00000000-0005-0000-0000-0000160E0000}"/>
    <cellStyle name="Note 2 3 15" xfId="3601" xr:uid="{00000000-0005-0000-0000-0000170E0000}"/>
    <cellStyle name="Note 2 3 15 2" xfId="3602" xr:uid="{00000000-0005-0000-0000-0000180E0000}"/>
    <cellStyle name="Note 2 3 16" xfId="3603" xr:uid="{00000000-0005-0000-0000-0000190E0000}"/>
    <cellStyle name="Note 2 3 16 2" xfId="3604" xr:uid="{00000000-0005-0000-0000-00001A0E0000}"/>
    <cellStyle name="Note 2 3 17" xfId="3605" xr:uid="{00000000-0005-0000-0000-00001B0E0000}"/>
    <cellStyle name="Note 2 3 18" xfId="3606" xr:uid="{00000000-0005-0000-0000-00001C0E0000}"/>
    <cellStyle name="Note 2 3 2" xfId="3607" xr:uid="{00000000-0005-0000-0000-00001D0E0000}"/>
    <cellStyle name="Note 2 3 2 2" xfId="3608" xr:uid="{00000000-0005-0000-0000-00001E0E0000}"/>
    <cellStyle name="Note 2 3 3" xfId="3609" xr:uid="{00000000-0005-0000-0000-00001F0E0000}"/>
    <cellStyle name="Note 2 3 3 2" xfId="3610" xr:uid="{00000000-0005-0000-0000-0000200E0000}"/>
    <cellStyle name="Note 2 3 4" xfId="3611" xr:uid="{00000000-0005-0000-0000-0000210E0000}"/>
    <cellStyle name="Note 2 3 4 2" xfId="3612" xr:uid="{00000000-0005-0000-0000-0000220E0000}"/>
    <cellStyle name="Note 2 3 5" xfId="3613" xr:uid="{00000000-0005-0000-0000-0000230E0000}"/>
    <cellStyle name="Note 2 3 5 2" xfId="3614" xr:uid="{00000000-0005-0000-0000-0000240E0000}"/>
    <cellStyle name="Note 2 3 6" xfId="3615" xr:uid="{00000000-0005-0000-0000-0000250E0000}"/>
    <cellStyle name="Note 2 3 6 2" xfId="3616" xr:uid="{00000000-0005-0000-0000-0000260E0000}"/>
    <cellStyle name="Note 2 3 7" xfId="3617" xr:uid="{00000000-0005-0000-0000-0000270E0000}"/>
    <cellStyle name="Note 2 3 7 2" xfId="3618" xr:uid="{00000000-0005-0000-0000-0000280E0000}"/>
    <cellStyle name="Note 2 3 8" xfId="3619" xr:uid="{00000000-0005-0000-0000-0000290E0000}"/>
    <cellStyle name="Note 2 3 8 2" xfId="3620" xr:uid="{00000000-0005-0000-0000-00002A0E0000}"/>
    <cellStyle name="Note 2 3 9" xfId="3621" xr:uid="{00000000-0005-0000-0000-00002B0E0000}"/>
    <cellStyle name="Note 2 3 9 2" xfId="3622" xr:uid="{00000000-0005-0000-0000-00002C0E0000}"/>
    <cellStyle name="Note 2 30" xfId="3623" xr:uid="{00000000-0005-0000-0000-00002D0E0000}"/>
    <cellStyle name="Note 2 30 2" xfId="3624" xr:uid="{00000000-0005-0000-0000-00002E0E0000}"/>
    <cellStyle name="Note 2 31" xfId="3625" xr:uid="{00000000-0005-0000-0000-00002F0E0000}"/>
    <cellStyle name="Note 2 31 2" xfId="3626" xr:uid="{00000000-0005-0000-0000-0000300E0000}"/>
    <cellStyle name="Note 2 32" xfId="3627" xr:uid="{00000000-0005-0000-0000-0000310E0000}"/>
    <cellStyle name="Note 2 32 2" xfId="3628" xr:uid="{00000000-0005-0000-0000-0000320E0000}"/>
    <cellStyle name="Note 2 33" xfId="3629" xr:uid="{00000000-0005-0000-0000-0000330E0000}"/>
    <cellStyle name="Note 2 33 2" xfId="3630" xr:uid="{00000000-0005-0000-0000-0000340E0000}"/>
    <cellStyle name="Note 2 34" xfId="3631" xr:uid="{00000000-0005-0000-0000-0000350E0000}"/>
    <cellStyle name="Note 2 34 2" xfId="3632" xr:uid="{00000000-0005-0000-0000-0000360E0000}"/>
    <cellStyle name="Note 2 35" xfId="3633" xr:uid="{00000000-0005-0000-0000-0000370E0000}"/>
    <cellStyle name="Note 2 35 2" xfId="3634" xr:uid="{00000000-0005-0000-0000-0000380E0000}"/>
    <cellStyle name="Note 2 36" xfId="3635" xr:uid="{00000000-0005-0000-0000-0000390E0000}"/>
    <cellStyle name="Note 2 37" xfId="3636" xr:uid="{00000000-0005-0000-0000-00003A0E0000}"/>
    <cellStyle name="Note 2 4" xfId="3637" xr:uid="{00000000-0005-0000-0000-00003B0E0000}"/>
    <cellStyle name="Note 2 4 10" xfId="3638" xr:uid="{00000000-0005-0000-0000-00003C0E0000}"/>
    <cellStyle name="Note 2 4 10 2" xfId="3639" xr:uid="{00000000-0005-0000-0000-00003D0E0000}"/>
    <cellStyle name="Note 2 4 11" xfId="3640" xr:uid="{00000000-0005-0000-0000-00003E0E0000}"/>
    <cellStyle name="Note 2 4 11 2" xfId="3641" xr:uid="{00000000-0005-0000-0000-00003F0E0000}"/>
    <cellStyle name="Note 2 4 12" xfId="3642" xr:uid="{00000000-0005-0000-0000-0000400E0000}"/>
    <cellStyle name="Note 2 4 12 2" xfId="3643" xr:uid="{00000000-0005-0000-0000-0000410E0000}"/>
    <cellStyle name="Note 2 4 13" xfId="3644" xr:uid="{00000000-0005-0000-0000-0000420E0000}"/>
    <cellStyle name="Note 2 4 13 2" xfId="3645" xr:uid="{00000000-0005-0000-0000-0000430E0000}"/>
    <cellStyle name="Note 2 4 14" xfId="3646" xr:uid="{00000000-0005-0000-0000-0000440E0000}"/>
    <cellStyle name="Note 2 4 14 2" xfId="3647" xr:uid="{00000000-0005-0000-0000-0000450E0000}"/>
    <cellStyle name="Note 2 4 15" xfId="3648" xr:uid="{00000000-0005-0000-0000-0000460E0000}"/>
    <cellStyle name="Note 2 4 15 2" xfId="3649" xr:uid="{00000000-0005-0000-0000-0000470E0000}"/>
    <cellStyle name="Note 2 4 16" xfId="3650" xr:uid="{00000000-0005-0000-0000-0000480E0000}"/>
    <cellStyle name="Note 2 4 16 2" xfId="3651" xr:uid="{00000000-0005-0000-0000-0000490E0000}"/>
    <cellStyle name="Note 2 4 17" xfId="3652" xr:uid="{00000000-0005-0000-0000-00004A0E0000}"/>
    <cellStyle name="Note 2 4 18" xfId="3653" xr:uid="{00000000-0005-0000-0000-00004B0E0000}"/>
    <cellStyle name="Note 2 4 2" xfId="3654" xr:uid="{00000000-0005-0000-0000-00004C0E0000}"/>
    <cellStyle name="Note 2 4 2 2" xfId="3655" xr:uid="{00000000-0005-0000-0000-00004D0E0000}"/>
    <cellStyle name="Note 2 4 3" xfId="3656" xr:uid="{00000000-0005-0000-0000-00004E0E0000}"/>
    <cellStyle name="Note 2 4 3 2" xfId="3657" xr:uid="{00000000-0005-0000-0000-00004F0E0000}"/>
    <cellStyle name="Note 2 4 4" xfId="3658" xr:uid="{00000000-0005-0000-0000-0000500E0000}"/>
    <cellStyle name="Note 2 4 4 2" xfId="3659" xr:uid="{00000000-0005-0000-0000-0000510E0000}"/>
    <cellStyle name="Note 2 4 5" xfId="3660" xr:uid="{00000000-0005-0000-0000-0000520E0000}"/>
    <cellStyle name="Note 2 4 5 2" xfId="3661" xr:uid="{00000000-0005-0000-0000-0000530E0000}"/>
    <cellStyle name="Note 2 4 6" xfId="3662" xr:uid="{00000000-0005-0000-0000-0000540E0000}"/>
    <cellStyle name="Note 2 4 6 2" xfId="3663" xr:uid="{00000000-0005-0000-0000-0000550E0000}"/>
    <cellStyle name="Note 2 4 7" xfId="3664" xr:uid="{00000000-0005-0000-0000-0000560E0000}"/>
    <cellStyle name="Note 2 4 7 2" xfId="3665" xr:uid="{00000000-0005-0000-0000-0000570E0000}"/>
    <cellStyle name="Note 2 4 8" xfId="3666" xr:uid="{00000000-0005-0000-0000-0000580E0000}"/>
    <cellStyle name="Note 2 4 8 2" xfId="3667" xr:uid="{00000000-0005-0000-0000-0000590E0000}"/>
    <cellStyle name="Note 2 4 9" xfId="3668" xr:uid="{00000000-0005-0000-0000-00005A0E0000}"/>
    <cellStyle name="Note 2 4 9 2" xfId="3669" xr:uid="{00000000-0005-0000-0000-00005B0E0000}"/>
    <cellStyle name="Note 2 5" xfId="3670" xr:uid="{00000000-0005-0000-0000-00005C0E0000}"/>
    <cellStyle name="Note 2 5 10" xfId="3671" xr:uid="{00000000-0005-0000-0000-00005D0E0000}"/>
    <cellStyle name="Note 2 5 10 2" xfId="3672" xr:uid="{00000000-0005-0000-0000-00005E0E0000}"/>
    <cellStyle name="Note 2 5 11" xfId="3673" xr:uid="{00000000-0005-0000-0000-00005F0E0000}"/>
    <cellStyle name="Note 2 5 11 2" xfId="3674" xr:uid="{00000000-0005-0000-0000-0000600E0000}"/>
    <cellStyle name="Note 2 5 12" xfId="3675" xr:uid="{00000000-0005-0000-0000-0000610E0000}"/>
    <cellStyle name="Note 2 5 12 2" xfId="3676" xr:uid="{00000000-0005-0000-0000-0000620E0000}"/>
    <cellStyle name="Note 2 5 13" xfId="3677" xr:uid="{00000000-0005-0000-0000-0000630E0000}"/>
    <cellStyle name="Note 2 5 13 2" xfId="3678" xr:uid="{00000000-0005-0000-0000-0000640E0000}"/>
    <cellStyle name="Note 2 5 14" xfId="3679" xr:uid="{00000000-0005-0000-0000-0000650E0000}"/>
    <cellStyle name="Note 2 5 14 2" xfId="3680" xr:uid="{00000000-0005-0000-0000-0000660E0000}"/>
    <cellStyle name="Note 2 5 15" xfId="3681" xr:uid="{00000000-0005-0000-0000-0000670E0000}"/>
    <cellStyle name="Note 2 5 15 2" xfId="3682" xr:uid="{00000000-0005-0000-0000-0000680E0000}"/>
    <cellStyle name="Note 2 5 16" xfId="3683" xr:uid="{00000000-0005-0000-0000-0000690E0000}"/>
    <cellStyle name="Note 2 5 16 2" xfId="3684" xr:uid="{00000000-0005-0000-0000-00006A0E0000}"/>
    <cellStyle name="Note 2 5 17" xfId="3685" xr:uid="{00000000-0005-0000-0000-00006B0E0000}"/>
    <cellStyle name="Note 2 5 18" xfId="3686" xr:uid="{00000000-0005-0000-0000-00006C0E0000}"/>
    <cellStyle name="Note 2 5 2" xfId="3687" xr:uid="{00000000-0005-0000-0000-00006D0E0000}"/>
    <cellStyle name="Note 2 5 2 2" xfId="3688" xr:uid="{00000000-0005-0000-0000-00006E0E0000}"/>
    <cellStyle name="Note 2 5 3" xfId="3689" xr:uid="{00000000-0005-0000-0000-00006F0E0000}"/>
    <cellStyle name="Note 2 5 3 2" xfId="3690" xr:uid="{00000000-0005-0000-0000-0000700E0000}"/>
    <cellStyle name="Note 2 5 4" xfId="3691" xr:uid="{00000000-0005-0000-0000-0000710E0000}"/>
    <cellStyle name="Note 2 5 4 2" xfId="3692" xr:uid="{00000000-0005-0000-0000-0000720E0000}"/>
    <cellStyle name="Note 2 5 5" xfId="3693" xr:uid="{00000000-0005-0000-0000-0000730E0000}"/>
    <cellStyle name="Note 2 5 5 2" xfId="3694" xr:uid="{00000000-0005-0000-0000-0000740E0000}"/>
    <cellStyle name="Note 2 5 6" xfId="3695" xr:uid="{00000000-0005-0000-0000-0000750E0000}"/>
    <cellStyle name="Note 2 5 6 2" xfId="3696" xr:uid="{00000000-0005-0000-0000-0000760E0000}"/>
    <cellStyle name="Note 2 5 7" xfId="3697" xr:uid="{00000000-0005-0000-0000-0000770E0000}"/>
    <cellStyle name="Note 2 5 7 2" xfId="3698" xr:uid="{00000000-0005-0000-0000-0000780E0000}"/>
    <cellStyle name="Note 2 5 8" xfId="3699" xr:uid="{00000000-0005-0000-0000-0000790E0000}"/>
    <cellStyle name="Note 2 5 8 2" xfId="3700" xr:uid="{00000000-0005-0000-0000-00007A0E0000}"/>
    <cellStyle name="Note 2 5 9" xfId="3701" xr:uid="{00000000-0005-0000-0000-00007B0E0000}"/>
    <cellStyle name="Note 2 5 9 2" xfId="3702" xr:uid="{00000000-0005-0000-0000-00007C0E0000}"/>
    <cellStyle name="Note 2 6" xfId="3703" xr:uid="{00000000-0005-0000-0000-00007D0E0000}"/>
    <cellStyle name="Note 2 6 10" xfId="3704" xr:uid="{00000000-0005-0000-0000-00007E0E0000}"/>
    <cellStyle name="Note 2 6 10 2" xfId="3705" xr:uid="{00000000-0005-0000-0000-00007F0E0000}"/>
    <cellStyle name="Note 2 6 11" xfId="3706" xr:uid="{00000000-0005-0000-0000-0000800E0000}"/>
    <cellStyle name="Note 2 6 11 2" xfId="3707" xr:uid="{00000000-0005-0000-0000-0000810E0000}"/>
    <cellStyle name="Note 2 6 12" xfId="3708" xr:uid="{00000000-0005-0000-0000-0000820E0000}"/>
    <cellStyle name="Note 2 6 12 2" xfId="3709" xr:uid="{00000000-0005-0000-0000-0000830E0000}"/>
    <cellStyle name="Note 2 6 13" xfId="3710" xr:uid="{00000000-0005-0000-0000-0000840E0000}"/>
    <cellStyle name="Note 2 6 13 2" xfId="3711" xr:uid="{00000000-0005-0000-0000-0000850E0000}"/>
    <cellStyle name="Note 2 6 14" xfId="3712" xr:uid="{00000000-0005-0000-0000-0000860E0000}"/>
    <cellStyle name="Note 2 6 14 2" xfId="3713" xr:uid="{00000000-0005-0000-0000-0000870E0000}"/>
    <cellStyle name="Note 2 6 15" xfId="3714" xr:uid="{00000000-0005-0000-0000-0000880E0000}"/>
    <cellStyle name="Note 2 6 15 2" xfId="3715" xr:uid="{00000000-0005-0000-0000-0000890E0000}"/>
    <cellStyle name="Note 2 6 16" xfId="3716" xr:uid="{00000000-0005-0000-0000-00008A0E0000}"/>
    <cellStyle name="Note 2 6 16 2" xfId="3717" xr:uid="{00000000-0005-0000-0000-00008B0E0000}"/>
    <cellStyle name="Note 2 6 17" xfId="3718" xr:uid="{00000000-0005-0000-0000-00008C0E0000}"/>
    <cellStyle name="Note 2 6 18" xfId="3719" xr:uid="{00000000-0005-0000-0000-00008D0E0000}"/>
    <cellStyle name="Note 2 6 2" xfId="3720" xr:uid="{00000000-0005-0000-0000-00008E0E0000}"/>
    <cellStyle name="Note 2 6 2 2" xfId="3721" xr:uid="{00000000-0005-0000-0000-00008F0E0000}"/>
    <cellStyle name="Note 2 6 3" xfId="3722" xr:uid="{00000000-0005-0000-0000-0000900E0000}"/>
    <cellStyle name="Note 2 6 3 2" xfId="3723" xr:uid="{00000000-0005-0000-0000-0000910E0000}"/>
    <cellStyle name="Note 2 6 4" xfId="3724" xr:uid="{00000000-0005-0000-0000-0000920E0000}"/>
    <cellStyle name="Note 2 6 4 2" xfId="3725" xr:uid="{00000000-0005-0000-0000-0000930E0000}"/>
    <cellStyle name="Note 2 6 5" xfId="3726" xr:uid="{00000000-0005-0000-0000-0000940E0000}"/>
    <cellStyle name="Note 2 6 5 2" xfId="3727" xr:uid="{00000000-0005-0000-0000-0000950E0000}"/>
    <cellStyle name="Note 2 6 6" xfId="3728" xr:uid="{00000000-0005-0000-0000-0000960E0000}"/>
    <cellStyle name="Note 2 6 6 2" xfId="3729" xr:uid="{00000000-0005-0000-0000-0000970E0000}"/>
    <cellStyle name="Note 2 6 7" xfId="3730" xr:uid="{00000000-0005-0000-0000-0000980E0000}"/>
    <cellStyle name="Note 2 6 7 2" xfId="3731" xr:uid="{00000000-0005-0000-0000-0000990E0000}"/>
    <cellStyle name="Note 2 6 8" xfId="3732" xr:uid="{00000000-0005-0000-0000-00009A0E0000}"/>
    <cellStyle name="Note 2 6 8 2" xfId="3733" xr:uid="{00000000-0005-0000-0000-00009B0E0000}"/>
    <cellStyle name="Note 2 6 9" xfId="3734" xr:uid="{00000000-0005-0000-0000-00009C0E0000}"/>
    <cellStyle name="Note 2 6 9 2" xfId="3735" xr:uid="{00000000-0005-0000-0000-00009D0E0000}"/>
    <cellStyle name="Note 2 7" xfId="3736" xr:uid="{00000000-0005-0000-0000-00009E0E0000}"/>
    <cellStyle name="Note 2 7 10" xfId="3737" xr:uid="{00000000-0005-0000-0000-00009F0E0000}"/>
    <cellStyle name="Note 2 7 10 2" xfId="3738" xr:uid="{00000000-0005-0000-0000-0000A00E0000}"/>
    <cellStyle name="Note 2 7 11" xfId="3739" xr:uid="{00000000-0005-0000-0000-0000A10E0000}"/>
    <cellStyle name="Note 2 7 11 2" xfId="3740" xr:uid="{00000000-0005-0000-0000-0000A20E0000}"/>
    <cellStyle name="Note 2 7 12" xfId="3741" xr:uid="{00000000-0005-0000-0000-0000A30E0000}"/>
    <cellStyle name="Note 2 7 12 2" xfId="3742" xr:uid="{00000000-0005-0000-0000-0000A40E0000}"/>
    <cellStyle name="Note 2 7 13" xfId="3743" xr:uid="{00000000-0005-0000-0000-0000A50E0000}"/>
    <cellStyle name="Note 2 7 13 2" xfId="3744" xr:uid="{00000000-0005-0000-0000-0000A60E0000}"/>
    <cellStyle name="Note 2 7 14" xfId="3745" xr:uid="{00000000-0005-0000-0000-0000A70E0000}"/>
    <cellStyle name="Note 2 7 14 2" xfId="3746" xr:uid="{00000000-0005-0000-0000-0000A80E0000}"/>
    <cellStyle name="Note 2 7 15" xfId="3747" xr:uid="{00000000-0005-0000-0000-0000A90E0000}"/>
    <cellStyle name="Note 2 7 15 2" xfId="3748" xr:uid="{00000000-0005-0000-0000-0000AA0E0000}"/>
    <cellStyle name="Note 2 7 16" xfId="3749" xr:uid="{00000000-0005-0000-0000-0000AB0E0000}"/>
    <cellStyle name="Note 2 7 16 2" xfId="3750" xr:uid="{00000000-0005-0000-0000-0000AC0E0000}"/>
    <cellStyle name="Note 2 7 17" xfId="3751" xr:uid="{00000000-0005-0000-0000-0000AD0E0000}"/>
    <cellStyle name="Note 2 7 18" xfId="3752" xr:uid="{00000000-0005-0000-0000-0000AE0E0000}"/>
    <cellStyle name="Note 2 7 2" xfId="3753" xr:uid="{00000000-0005-0000-0000-0000AF0E0000}"/>
    <cellStyle name="Note 2 7 2 2" xfId="3754" xr:uid="{00000000-0005-0000-0000-0000B00E0000}"/>
    <cellStyle name="Note 2 7 3" xfId="3755" xr:uid="{00000000-0005-0000-0000-0000B10E0000}"/>
    <cellStyle name="Note 2 7 3 2" xfId="3756" xr:uid="{00000000-0005-0000-0000-0000B20E0000}"/>
    <cellStyle name="Note 2 7 4" xfId="3757" xr:uid="{00000000-0005-0000-0000-0000B30E0000}"/>
    <cellStyle name="Note 2 7 4 2" xfId="3758" xr:uid="{00000000-0005-0000-0000-0000B40E0000}"/>
    <cellStyle name="Note 2 7 5" xfId="3759" xr:uid="{00000000-0005-0000-0000-0000B50E0000}"/>
    <cellStyle name="Note 2 7 5 2" xfId="3760" xr:uid="{00000000-0005-0000-0000-0000B60E0000}"/>
    <cellStyle name="Note 2 7 6" xfId="3761" xr:uid="{00000000-0005-0000-0000-0000B70E0000}"/>
    <cellStyle name="Note 2 7 6 2" xfId="3762" xr:uid="{00000000-0005-0000-0000-0000B80E0000}"/>
    <cellStyle name="Note 2 7 7" xfId="3763" xr:uid="{00000000-0005-0000-0000-0000B90E0000}"/>
    <cellStyle name="Note 2 7 7 2" xfId="3764" xr:uid="{00000000-0005-0000-0000-0000BA0E0000}"/>
    <cellStyle name="Note 2 7 8" xfId="3765" xr:uid="{00000000-0005-0000-0000-0000BB0E0000}"/>
    <cellStyle name="Note 2 7 8 2" xfId="3766" xr:uid="{00000000-0005-0000-0000-0000BC0E0000}"/>
    <cellStyle name="Note 2 7 9" xfId="3767" xr:uid="{00000000-0005-0000-0000-0000BD0E0000}"/>
    <cellStyle name="Note 2 7 9 2" xfId="3768" xr:uid="{00000000-0005-0000-0000-0000BE0E0000}"/>
    <cellStyle name="Note 2 8" xfId="3769" xr:uid="{00000000-0005-0000-0000-0000BF0E0000}"/>
    <cellStyle name="Note 2 8 10" xfId="3770" xr:uid="{00000000-0005-0000-0000-0000C00E0000}"/>
    <cellStyle name="Note 2 8 10 2" xfId="3771" xr:uid="{00000000-0005-0000-0000-0000C10E0000}"/>
    <cellStyle name="Note 2 8 11" xfId="3772" xr:uid="{00000000-0005-0000-0000-0000C20E0000}"/>
    <cellStyle name="Note 2 8 11 2" xfId="3773" xr:uid="{00000000-0005-0000-0000-0000C30E0000}"/>
    <cellStyle name="Note 2 8 12" xfId="3774" xr:uid="{00000000-0005-0000-0000-0000C40E0000}"/>
    <cellStyle name="Note 2 8 12 2" xfId="3775" xr:uid="{00000000-0005-0000-0000-0000C50E0000}"/>
    <cellStyle name="Note 2 8 13" xfId="3776" xr:uid="{00000000-0005-0000-0000-0000C60E0000}"/>
    <cellStyle name="Note 2 8 13 2" xfId="3777" xr:uid="{00000000-0005-0000-0000-0000C70E0000}"/>
    <cellStyle name="Note 2 8 14" xfId="3778" xr:uid="{00000000-0005-0000-0000-0000C80E0000}"/>
    <cellStyle name="Note 2 8 14 2" xfId="3779" xr:uid="{00000000-0005-0000-0000-0000C90E0000}"/>
    <cellStyle name="Note 2 8 15" xfId="3780" xr:uid="{00000000-0005-0000-0000-0000CA0E0000}"/>
    <cellStyle name="Note 2 8 15 2" xfId="3781" xr:uid="{00000000-0005-0000-0000-0000CB0E0000}"/>
    <cellStyle name="Note 2 8 16" xfId="3782" xr:uid="{00000000-0005-0000-0000-0000CC0E0000}"/>
    <cellStyle name="Note 2 8 16 2" xfId="3783" xr:uid="{00000000-0005-0000-0000-0000CD0E0000}"/>
    <cellStyle name="Note 2 8 17" xfId="3784" xr:uid="{00000000-0005-0000-0000-0000CE0E0000}"/>
    <cellStyle name="Note 2 8 2" xfId="3785" xr:uid="{00000000-0005-0000-0000-0000CF0E0000}"/>
    <cellStyle name="Note 2 8 2 2" xfId="3786" xr:uid="{00000000-0005-0000-0000-0000D00E0000}"/>
    <cellStyle name="Note 2 8 3" xfId="3787" xr:uid="{00000000-0005-0000-0000-0000D10E0000}"/>
    <cellStyle name="Note 2 8 3 2" xfId="3788" xr:uid="{00000000-0005-0000-0000-0000D20E0000}"/>
    <cellStyle name="Note 2 8 4" xfId="3789" xr:uid="{00000000-0005-0000-0000-0000D30E0000}"/>
    <cellStyle name="Note 2 8 4 2" xfId="3790" xr:uid="{00000000-0005-0000-0000-0000D40E0000}"/>
    <cellStyle name="Note 2 8 5" xfId="3791" xr:uid="{00000000-0005-0000-0000-0000D50E0000}"/>
    <cellStyle name="Note 2 8 5 2" xfId="3792" xr:uid="{00000000-0005-0000-0000-0000D60E0000}"/>
    <cellStyle name="Note 2 8 6" xfId="3793" xr:uid="{00000000-0005-0000-0000-0000D70E0000}"/>
    <cellStyle name="Note 2 8 6 2" xfId="3794" xr:uid="{00000000-0005-0000-0000-0000D80E0000}"/>
    <cellStyle name="Note 2 8 7" xfId="3795" xr:uid="{00000000-0005-0000-0000-0000D90E0000}"/>
    <cellStyle name="Note 2 8 7 2" xfId="3796" xr:uid="{00000000-0005-0000-0000-0000DA0E0000}"/>
    <cellStyle name="Note 2 8 8" xfId="3797" xr:uid="{00000000-0005-0000-0000-0000DB0E0000}"/>
    <cellStyle name="Note 2 8 8 2" xfId="3798" xr:uid="{00000000-0005-0000-0000-0000DC0E0000}"/>
    <cellStyle name="Note 2 8 9" xfId="3799" xr:uid="{00000000-0005-0000-0000-0000DD0E0000}"/>
    <cellStyle name="Note 2 8 9 2" xfId="3800" xr:uid="{00000000-0005-0000-0000-0000DE0E0000}"/>
    <cellStyle name="Note 2 9" xfId="3801" xr:uid="{00000000-0005-0000-0000-0000DF0E0000}"/>
    <cellStyle name="Note 2 9 10" xfId="3802" xr:uid="{00000000-0005-0000-0000-0000E00E0000}"/>
    <cellStyle name="Note 2 9 10 2" xfId="3803" xr:uid="{00000000-0005-0000-0000-0000E10E0000}"/>
    <cellStyle name="Note 2 9 11" xfId="3804" xr:uid="{00000000-0005-0000-0000-0000E20E0000}"/>
    <cellStyle name="Note 2 9 11 2" xfId="3805" xr:uid="{00000000-0005-0000-0000-0000E30E0000}"/>
    <cellStyle name="Note 2 9 12" xfId="3806" xr:uid="{00000000-0005-0000-0000-0000E40E0000}"/>
    <cellStyle name="Note 2 9 12 2" xfId="3807" xr:uid="{00000000-0005-0000-0000-0000E50E0000}"/>
    <cellStyle name="Note 2 9 13" xfId="3808" xr:uid="{00000000-0005-0000-0000-0000E60E0000}"/>
    <cellStyle name="Note 2 9 13 2" xfId="3809" xr:uid="{00000000-0005-0000-0000-0000E70E0000}"/>
    <cellStyle name="Note 2 9 14" xfId="3810" xr:uid="{00000000-0005-0000-0000-0000E80E0000}"/>
    <cellStyle name="Note 2 9 14 2" xfId="3811" xr:uid="{00000000-0005-0000-0000-0000E90E0000}"/>
    <cellStyle name="Note 2 9 15" xfId="3812" xr:uid="{00000000-0005-0000-0000-0000EA0E0000}"/>
    <cellStyle name="Note 2 9 15 2" xfId="3813" xr:uid="{00000000-0005-0000-0000-0000EB0E0000}"/>
    <cellStyle name="Note 2 9 16" xfId="3814" xr:uid="{00000000-0005-0000-0000-0000EC0E0000}"/>
    <cellStyle name="Note 2 9 16 2" xfId="3815" xr:uid="{00000000-0005-0000-0000-0000ED0E0000}"/>
    <cellStyle name="Note 2 9 17" xfId="3816" xr:uid="{00000000-0005-0000-0000-0000EE0E0000}"/>
    <cellStyle name="Note 2 9 2" xfId="3817" xr:uid="{00000000-0005-0000-0000-0000EF0E0000}"/>
    <cellStyle name="Note 2 9 2 2" xfId="3818" xr:uid="{00000000-0005-0000-0000-0000F00E0000}"/>
    <cellStyle name="Note 2 9 3" xfId="3819" xr:uid="{00000000-0005-0000-0000-0000F10E0000}"/>
    <cellStyle name="Note 2 9 3 2" xfId="3820" xr:uid="{00000000-0005-0000-0000-0000F20E0000}"/>
    <cellStyle name="Note 2 9 4" xfId="3821" xr:uid="{00000000-0005-0000-0000-0000F30E0000}"/>
    <cellStyle name="Note 2 9 4 2" xfId="3822" xr:uid="{00000000-0005-0000-0000-0000F40E0000}"/>
    <cellStyle name="Note 2 9 5" xfId="3823" xr:uid="{00000000-0005-0000-0000-0000F50E0000}"/>
    <cellStyle name="Note 2 9 5 2" xfId="3824" xr:uid="{00000000-0005-0000-0000-0000F60E0000}"/>
    <cellStyle name="Note 2 9 6" xfId="3825" xr:uid="{00000000-0005-0000-0000-0000F70E0000}"/>
    <cellStyle name="Note 2 9 6 2" xfId="3826" xr:uid="{00000000-0005-0000-0000-0000F80E0000}"/>
    <cellStyle name="Note 2 9 7" xfId="3827" xr:uid="{00000000-0005-0000-0000-0000F90E0000}"/>
    <cellStyle name="Note 2 9 7 2" xfId="3828" xr:uid="{00000000-0005-0000-0000-0000FA0E0000}"/>
    <cellStyle name="Note 2 9 8" xfId="3829" xr:uid="{00000000-0005-0000-0000-0000FB0E0000}"/>
    <cellStyle name="Note 2 9 8 2" xfId="3830" xr:uid="{00000000-0005-0000-0000-0000FC0E0000}"/>
    <cellStyle name="Note 2 9 9" xfId="3831" xr:uid="{00000000-0005-0000-0000-0000FD0E0000}"/>
    <cellStyle name="Note 2 9 9 2" xfId="3832" xr:uid="{00000000-0005-0000-0000-0000FE0E0000}"/>
    <cellStyle name="Note 3" xfId="3833" xr:uid="{00000000-0005-0000-0000-0000FF0E0000}"/>
    <cellStyle name="Note 3 10" xfId="3834" xr:uid="{00000000-0005-0000-0000-0000000F0000}"/>
    <cellStyle name="Note 3 10 10" xfId="3835" xr:uid="{00000000-0005-0000-0000-0000010F0000}"/>
    <cellStyle name="Note 3 10 10 2" xfId="3836" xr:uid="{00000000-0005-0000-0000-0000020F0000}"/>
    <cellStyle name="Note 3 10 11" xfId="3837" xr:uid="{00000000-0005-0000-0000-0000030F0000}"/>
    <cellStyle name="Note 3 10 11 2" xfId="3838" xr:uid="{00000000-0005-0000-0000-0000040F0000}"/>
    <cellStyle name="Note 3 10 12" xfId="3839" xr:uid="{00000000-0005-0000-0000-0000050F0000}"/>
    <cellStyle name="Note 3 10 12 2" xfId="3840" xr:uid="{00000000-0005-0000-0000-0000060F0000}"/>
    <cellStyle name="Note 3 10 13" xfId="3841" xr:uid="{00000000-0005-0000-0000-0000070F0000}"/>
    <cellStyle name="Note 3 10 13 2" xfId="3842" xr:uid="{00000000-0005-0000-0000-0000080F0000}"/>
    <cellStyle name="Note 3 10 14" xfId="3843" xr:uid="{00000000-0005-0000-0000-0000090F0000}"/>
    <cellStyle name="Note 3 10 14 2" xfId="3844" xr:uid="{00000000-0005-0000-0000-00000A0F0000}"/>
    <cellStyle name="Note 3 10 15" xfId="3845" xr:uid="{00000000-0005-0000-0000-00000B0F0000}"/>
    <cellStyle name="Note 3 10 15 2" xfId="3846" xr:uid="{00000000-0005-0000-0000-00000C0F0000}"/>
    <cellStyle name="Note 3 10 16" xfId="3847" xr:uid="{00000000-0005-0000-0000-00000D0F0000}"/>
    <cellStyle name="Note 3 10 16 2" xfId="3848" xr:uid="{00000000-0005-0000-0000-00000E0F0000}"/>
    <cellStyle name="Note 3 10 17" xfId="3849" xr:uid="{00000000-0005-0000-0000-00000F0F0000}"/>
    <cellStyle name="Note 3 10 2" xfId="3850" xr:uid="{00000000-0005-0000-0000-0000100F0000}"/>
    <cellStyle name="Note 3 10 2 2" xfId="3851" xr:uid="{00000000-0005-0000-0000-0000110F0000}"/>
    <cellStyle name="Note 3 10 3" xfId="3852" xr:uid="{00000000-0005-0000-0000-0000120F0000}"/>
    <cellStyle name="Note 3 10 3 2" xfId="3853" xr:uid="{00000000-0005-0000-0000-0000130F0000}"/>
    <cellStyle name="Note 3 10 4" xfId="3854" xr:uid="{00000000-0005-0000-0000-0000140F0000}"/>
    <cellStyle name="Note 3 10 4 2" xfId="3855" xr:uid="{00000000-0005-0000-0000-0000150F0000}"/>
    <cellStyle name="Note 3 10 5" xfId="3856" xr:uid="{00000000-0005-0000-0000-0000160F0000}"/>
    <cellStyle name="Note 3 10 5 2" xfId="3857" xr:uid="{00000000-0005-0000-0000-0000170F0000}"/>
    <cellStyle name="Note 3 10 6" xfId="3858" xr:uid="{00000000-0005-0000-0000-0000180F0000}"/>
    <cellStyle name="Note 3 10 6 2" xfId="3859" xr:uid="{00000000-0005-0000-0000-0000190F0000}"/>
    <cellStyle name="Note 3 10 7" xfId="3860" xr:uid="{00000000-0005-0000-0000-00001A0F0000}"/>
    <cellStyle name="Note 3 10 7 2" xfId="3861" xr:uid="{00000000-0005-0000-0000-00001B0F0000}"/>
    <cellStyle name="Note 3 10 8" xfId="3862" xr:uid="{00000000-0005-0000-0000-00001C0F0000}"/>
    <cellStyle name="Note 3 10 8 2" xfId="3863" xr:uid="{00000000-0005-0000-0000-00001D0F0000}"/>
    <cellStyle name="Note 3 10 9" xfId="3864" xr:uid="{00000000-0005-0000-0000-00001E0F0000}"/>
    <cellStyle name="Note 3 10 9 2" xfId="3865" xr:uid="{00000000-0005-0000-0000-00001F0F0000}"/>
    <cellStyle name="Note 3 11" xfId="3866" xr:uid="{00000000-0005-0000-0000-0000200F0000}"/>
    <cellStyle name="Note 3 11 10" xfId="3867" xr:uid="{00000000-0005-0000-0000-0000210F0000}"/>
    <cellStyle name="Note 3 11 10 2" xfId="3868" xr:uid="{00000000-0005-0000-0000-0000220F0000}"/>
    <cellStyle name="Note 3 11 11" xfId="3869" xr:uid="{00000000-0005-0000-0000-0000230F0000}"/>
    <cellStyle name="Note 3 11 11 2" xfId="3870" xr:uid="{00000000-0005-0000-0000-0000240F0000}"/>
    <cellStyle name="Note 3 11 12" xfId="3871" xr:uid="{00000000-0005-0000-0000-0000250F0000}"/>
    <cellStyle name="Note 3 11 12 2" xfId="3872" xr:uid="{00000000-0005-0000-0000-0000260F0000}"/>
    <cellStyle name="Note 3 11 13" xfId="3873" xr:uid="{00000000-0005-0000-0000-0000270F0000}"/>
    <cellStyle name="Note 3 11 13 2" xfId="3874" xr:uid="{00000000-0005-0000-0000-0000280F0000}"/>
    <cellStyle name="Note 3 11 14" xfId="3875" xr:uid="{00000000-0005-0000-0000-0000290F0000}"/>
    <cellStyle name="Note 3 11 14 2" xfId="3876" xr:uid="{00000000-0005-0000-0000-00002A0F0000}"/>
    <cellStyle name="Note 3 11 15" xfId="3877" xr:uid="{00000000-0005-0000-0000-00002B0F0000}"/>
    <cellStyle name="Note 3 11 15 2" xfId="3878" xr:uid="{00000000-0005-0000-0000-00002C0F0000}"/>
    <cellStyle name="Note 3 11 16" xfId="3879" xr:uid="{00000000-0005-0000-0000-00002D0F0000}"/>
    <cellStyle name="Note 3 11 16 2" xfId="3880" xr:uid="{00000000-0005-0000-0000-00002E0F0000}"/>
    <cellStyle name="Note 3 11 17" xfId="3881" xr:uid="{00000000-0005-0000-0000-00002F0F0000}"/>
    <cellStyle name="Note 3 11 2" xfId="3882" xr:uid="{00000000-0005-0000-0000-0000300F0000}"/>
    <cellStyle name="Note 3 11 2 2" xfId="3883" xr:uid="{00000000-0005-0000-0000-0000310F0000}"/>
    <cellStyle name="Note 3 11 3" xfId="3884" xr:uid="{00000000-0005-0000-0000-0000320F0000}"/>
    <cellStyle name="Note 3 11 3 2" xfId="3885" xr:uid="{00000000-0005-0000-0000-0000330F0000}"/>
    <cellStyle name="Note 3 11 4" xfId="3886" xr:uid="{00000000-0005-0000-0000-0000340F0000}"/>
    <cellStyle name="Note 3 11 4 2" xfId="3887" xr:uid="{00000000-0005-0000-0000-0000350F0000}"/>
    <cellStyle name="Note 3 11 5" xfId="3888" xr:uid="{00000000-0005-0000-0000-0000360F0000}"/>
    <cellStyle name="Note 3 11 5 2" xfId="3889" xr:uid="{00000000-0005-0000-0000-0000370F0000}"/>
    <cellStyle name="Note 3 11 6" xfId="3890" xr:uid="{00000000-0005-0000-0000-0000380F0000}"/>
    <cellStyle name="Note 3 11 6 2" xfId="3891" xr:uid="{00000000-0005-0000-0000-0000390F0000}"/>
    <cellStyle name="Note 3 11 7" xfId="3892" xr:uid="{00000000-0005-0000-0000-00003A0F0000}"/>
    <cellStyle name="Note 3 11 7 2" xfId="3893" xr:uid="{00000000-0005-0000-0000-00003B0F0000}"/>
    <cellStyle name="Note 3 11 8" xfId="3894" xr:uid="{00000000-0005-0000-0000-00003C0F0000}"/>
    <cellStyle name="Note 3 11 8 2" xfId="3895" xr:uid="{00000000-0005-0000-0000-00003D0F0000}"/>
    <cellStyle name="Note 3 11 9" xfId="3896" xr:uid="{00000000-0005-0000-0000-00003E0F0000}"/>
    <cellStyle name="Note 3 11 9 2" xfId="3897" xr:uid="{00000000-0005-0000-0000-00003F0F0000}"/>
    <cellStyle name="Note 3 12" xfId="3898" xr:uid="{00000000-0005-0000-0000-0000400F0000}"/>
    <cellStyle name="Note 3 12 10" xfId="3899" xr:uid="{00000000-0005-0000-0000-0000410F0000}"/>
    <cellStyle name="Note 3 12 10 2" xfId="3900" xr:uid="{00000000-0005-0000-0000-0000420F0000}"/>
    <cellStyle name="Note 3 12 11" xfId="3901" xr:uid="{00000000-0005-0000-0000-0000430F0000}"/>
    <cellStyle name="Note 3 12 11 2" xfId="3902" xr:uid="{00000000-0005-0000-0000-0000440F0000}"/>
    <cellStyle name="Note 3 12 12" xfId="3903" xr:uid="{00000000-0005-0000-0000-0000450F0000}"/>
    <cellStyle name="Note 3 12 12 2" xfId="3904" xr:uid="{00000000-0005-0000-0000-0000460F0000}"/>
    <cellStyle name="Note 3 12 13" xfId="3905" xr:uid="{00000000-0005-0000-0000-0000470F0000}"/>
    <cellStyle name="Note 3 12 13 2" xfId="3906" xr:uid="{00000000-0005-0000-0000-0000480F0000}"/>
    <cellStyle name="Note 3 12 14" xfId="3907" xr:uid="{00000000-0005-0000-0000-0000490F0000}"/>
    <cellStyle name="Note 3 12 14 2" xfId="3908" xr:uid="{00000000-0005-0000-0000-00004A0F0000}"/>
    <cellStyle name="Note 3 12 15" xfId="3909" xr:uid="{00000000-0005-0000-0000-00004B0F0000}"/>
    <cellStyle name="Note 3 12 15 2" xfId="3910" xr:uid="{00000000-0005-0000-0000-00004C0F0000}"/>
    <cellStyle name="Note 3 12 16" xfId="3911" xr:uid="{00000000-0005-0000-0000-00004D0F0000}"/>
    <cellStyle name="Note 3 12 16 2" xfId="3912" xr:uid="{00000000-0005-0000-0000-00004E0F0000}"/>
    <cellStyle name="Note 3 12 17" xfId="3913" xr:uid="{00000000-0005-0000-0000-00004F0F0000}"/>
    <cellStyle name="Note 3 12 2" xfId="3914" xr:uid="{00000000-0005-0000-0000-0000500F0000}"/>
    <cellStyle name="Note 3 12 2 2" xfId="3915" xr:uid="{00000000-0005-0000-0000-0000510F0000}"/>
    <cellStyle name="Note 3 12 3" xfId="3916" xr:uid="{00000000-0005-0000-0000-0000520F0000}"/>
    <cellStyle name="Note 3 12 3 2" xfId="3917" xr:uid="{00000000-0005-0000-0000-0000530F0000}"/>
    <cellStyle name="Note 3 12 4" xfId="3918" xr:uid="{00000000-0005-0000-0000-0000540F0000}"/>
    <cellStyle name="Note 3 12 4 2" xfId="3919" xr:uid="{00000000-0005-0000-0000-0000550F0000}"/>
    <cellStyle name="Note 3 12 5" xfId="3920" xr:uid="{00000000-0005-0000-0000-0000560F0000}"/>
    <cellStyle name="Note 3 12 5 2" xfId="3921" xr:uid="{00000000-0005-0000-0000-0000570F0000}"/>
    <cellStyle name="Note 3 12 6" xfId="3922" xr:uid="{00000000-0005-0000-0000-0000580F0000}"/>
    <cellStyle name="Note 3 12 6 2" xfId="3923" xr:uid="{00000000-0005-0000-0000-0000590F0000}"/>
    <cellStyle name="Note 3 12 7" xfId="3924" xr:uid="{00000000-0005-0000-0000-00005A0F0000}"/>
    <cellStyle name="Note 3 12 7 2" xfId="3925" xr:uid="{00000000-0005-0000-0000-00005B0F0000}"/>
    <cellStyle name="Note 3 12 8" xfId="3926" xr:uid="{00000000-0005-0000-0000-00005C0F0000}"/>
    <cellStyle name="Note 3 12 8 2" xfId="3927" xr:uid="{00000000-0005-0000-0000-00005D0F0000}"/>
    <cellStyle name="Note 3 12 9" xfId="3928" xr:uid="{00000000-0005-0000-0000-00005E0F0000}"/>
    <cellStyle name="Note 3 12 9 2" xfId="3929" xr:uid="{00000000-0005-0000-0000-00005F0F0000}"/>
    <cellStyle name="Note 3 13" xfId="3930" xr:uid="{00000000-0005-0000-0000-0000600F0000}"/>
    <cellStyle name="Note 3 13 10" xfId="3931" xr:uid="{00000000-0005-0000-0000-0000610F0000}"/>
    <cellStyle name="Note 3 13 10 2" xfId="3932" xr:uid="{00000000-0005-0000-0000-0000620F0000}"/>
    <cellStyle name="Note 3 13 11" xfId="3933" xr:uid="{00000000-0005-0000-0000-0000630F0000}"/>
    <cellStyle name="Note 3 13 11 2" xfId="3934" xr:uid="{00000000-0005-0000-0000-0000640F0000}"/>
    <cellStyle name="Note 3 13 12" xfId="3935" xr:uid="{00000000-0005-0000-0000-0000650F0000}"/>
    <cellStyle name="Note 3 13 12 2" xfId="3936" xr:uid="{00000000-0005-0000-0000-0000660F0000}"/>
    <cellStyle name="Note 3 13 13" xfId="3937" xr:uid="{00000000-0005-0000-0000-0000670F0000}"/>
    <cellStyle name="Note 3 13 13 2" xfId="3938" xr:uid="{00000000-0005-0000-0000-0000680F0000}"/>
    <cellStyle name="Note 3 13 14" xfId="3939" xr:uid="{00000000-0005-0000-0000-0000690F0000}"/>
    <cellStyle name="Note 3 13 14 2" xfId="3940" xr:uid="{00000000-0005-0000-0000-00006A0F0000}"/>
    <cellStyle name="Note 3 13 15" xfId="3941" xr:uid="{00000000-0005-0000-0000-00006B0F0000}"/>
    <cellStyle name="Note 3 13 15 2" xfId="3942" xr:uid="{00000000-0005-0000-0000-00006C0F0000}"/>
    <cellStyle name="Note 3 13 16" xfId="3943" xr:uid="{00000000-0005-0000-0000-00006D0F0000}"/>
    <cellStyle name="Note 3 13 16 2" xfId="3944" xr:uid="{00000000-0005-0000-0000-00006E0F0000}"/>
    <cellStyle name="Note 3 13 17" xfId="3945" xr:uid="{00000000-0005-0000-0000-00006F0F0000}"/>
    <cellStyle name="Note 3 13 2" xfId="3946" xr:uid="{00000000-0005-0000-0000-0000700F0000}"/>
    <cellStyle name="Note 3 13 2 2" xfId="3947" xr:uid="{00000000-0005-0000-0000-0000710F0000}"/>
    <cellStyle name="Note 3 13 3" xfId="3948" xr:uid="{00000000-0005-0000-0000-0000720F0000}"/>
    <cellStyle name="Note 3 13 3 2" xfId="3949" xr:uid="{00000000-0005-0000-0000-0000730F0000}"/>
    <cellStyle name="Note 3 13 4" xfId="3950" xr:uid="{00000000-0005-0000-0000-0000740F0000}"/>
    <cellStyle name="Note 3 13 4 2" xfId="3951" xr:uid="{00000000-0005-0000-0000-0000750F0000}"/>
    <cellStyle name="Note 3 13 5" xfId="3952" xr:uid="{00000000-0005-0000-0000-0000760F0000}"/>
    <cellStyle name="Note 3 13 5 2" xfId="3953" xr:uid="{00000000-0005-0000-0000-0000770F0000}"/>
    <cellStyle name="Note 3 13 6" xfId="3954" xr:uid="{00000000-0005-0000-0000-0000780F0000}"/>
    <cellStyle name="Note 3 13 6 2" xfId="3955" xr:uid="{00000000-0005-0000-0000-0000790F0000}"/>
    <cellStyle name="Note 3 13 7" xfId="3956" xr:uid="{00000000-0005-0000-0000-00007A0F0000}"/>
    <cellStyle name="Note 3 13 7 2" xfId="3957" xr:uid="{00000000-0005-0000-0000-00007B0F0000}"/>
    <cellStyle name="Note 3 13 8" xfId="3958" xr:uid="{00000000-0005-0000-0000-00007C0F0000}"/>
    <cellStyle name="Note 3 13 8 2" xfId="3959" xr:uid="{00000000-0005-0000-0000-00007D0F0000}"/>
    <cellStyle name="Note 3 13 9" xfId="3960" xr:uid="{00000000-0005-0000-0000-00007E0F0000}"/>
    <cellStyle name="Note 3 13 9 2" xfId="3961" xr:uid="{00000000-0005-0000-0000-00007F0F0000}"/>
    <cellStyle name="Note 3 14" xfId="3962" xr:uid="{00000000-0005-0000-0000-0000800F0000}"/>
    <cellStyle name="Note 3 14 10" xfId="3963" xr:uid="{00000000-0005-0000-0000-0000810F0000}"/>
    <cellStyle name="Note 3 14 10 2" xfId="3964" xr:uid="{00000000-0005-0000-0000-0000820F0000}"/>
    <cellStyle name="Note 3 14 11" xfId="3965" xr:uid="{00000000-0005-0000-0000-0000830F0000}"/>
    <cellStyle name="Note 3 14 11 2" xfId="3966" xr:uid="{00000000-0005-0000-0000-0000840F0000}"/>
    <cellStyle name="Note 3 14 12" xfId="3967" xr:uid="{00000000-0005-0000-0000-0000850F0000}"/>
    <cellStyle name="Note 3 14 12 2" xfId="3968" xr:uid="{00000000-0005-0000-0000-0000860F0000}"/>
    <cellStyle name="Note 3 14 13" xfId="3969" xr:uid="{00000000-0005-0000-0000-0000870F0000}"/>
    <cellStyle name="Note 3 14 13 2" xfId="3970" xr:uid="{00000000-0005-0000-0000-0000880F0000}"/>
    <cellStyle name="Note 3 14 14" xfId="3971" xr:uid="{00000000-0005-0000-0000-0000890F0000}"/>
    <cellStyle name="Note 3 14 14 2" xfId="3972" xr:uid="{00000000-0005-0000-0000-00008A0F0000}"/>
    <cellStyle name="Note 3 14 15" xfId="3973" xr:uid="{00000000-0005-0000-0000-00008B0F0000}"/>
    <cellStyle name="Note 3 14 15 2" xfId="3974" xr:uid="{00000000-0005-0000-0000-00008C0F0000}"/>
    <cellStyle name="Note 3 14 16" xfId="3975" xr:uid="{00000000-0005-0000-0000-00008D0F0000}"/>
    <cellStyle name="Note 3 14 16 2" xfId="3976" xr:uid="{00000000-0005-0000-0000-00008E0F0000}"/>
    <cellStyle name="Note 3 14 17" xfId="3977" xr:uid="{00000000-0005-0000-0000-00008F0F0000}"/>
    <cellStyle name="Note 3 14 2" xfId="3978" xr:uid="{00000000-0005-0000-0000-0000900F0000}"/>
    <cellStyle name="Note 3 14 2 2" xfId="3979" xr:uid="{00000000-0005-0000-0000-0000910F0000}"/>
    <cellStyle name="Note 3 14 3" xfId="3980" xr:uid="{00000000-0005-0000-0000-0000920F0000}"/>
    <cellStyle name="Note 3 14 3 2" xfId="3981" xr:uid="{00000000-0005-0000-0000-0000930F0000}"/>
    <cellStyle name="Note 3 14 4" xfId="3982" xr:uid="{00000000-0005-0000-0000-0000940F0000}"/>
    <cellStyle name="Note 3 14 4 2" xfId="3983" xr:uid="{00000000-0005-0000-0000-0000950F0000}"/>
    <cellStyle name="Note 3 14 5" xfId="3984" xr:uid="{00000000-0005-0000-0000-0000960F0000}"/>
    <cellStyle name="Note 3 14 5 2" xfId="3985" xr:uid="{00000000-0005-0000-0000-0000970F0000}"/>
    <cellStyle name="Note 3 14 6" xfId="3986" xr:uid="{00000000-0005-0000-0000-0000980F0000}"/>
    <cellStyle name="Note 3 14 6 2" xfId="3987" xr:uid="{00000000-0005-0000-0000-0000990F0000}"/>
    <cellStyle name="Note 3 14 7" xfId="3988" xr:uid="{00000000-0005-0000-0000-00009A0F0000}"/>
    <cellStyle name="Note 3 14 7 2" xfId="3989" xr:uid="{00000000-0005-0000-0000-00009B0F0000}"/>
    <cellStyle name="Note 3 14 8" xfId="3990" xr:uid="{00000000-0005-0000-0000-00009C0F0000}"/>
    <cellStyle name="Note 3 14 8 2" xfId="3991" xr:uid="{00000000-0005-0000-0000-00009D0F0000}"/>
    <cellStyle name="Note 3 14 9" xfId="3992" xr:uid="{00000000-0005-0000-0000-00009E0F0000}"/>
    <cellStyle name="Note 3 14 9 2" xfId="3993" xr:uid="{00000000-0005-0000-0000-00009F0F0000}"/>
    <cellStyle name="Note 3 15" xfId="3994" xr:uid="{00000000-0005-0000-0000-0000A00F0000}"/>
    <cellStyle name="Note 3 15 10" xfId="3995" xr:uid="{00000000-0005-0000-0000-0000A10F0000}"/>
    <cellStyle name="Note 3 15 10 2" xfId="3996" xr:uid="{00000000-0005-0000-0000-0000A20F0000}"/>
    <cellStyle name="Note 3 15 11" xfId="3997" xr:uid="{00000000-0005-0000-0000-0000A30F0000}"/>
    <cellStyle name="Note 3 15 11 2" xfId="3998" xr:uid="{00000000-0005-0000-0000-0000A40F0000}"/>
    <cellStyle name="Note 3 15 12" xfId="3999" xr:uid="{00000000-0005-0000-0000-0000A50F0000}"/>
    <cellStyle name="Note 3 15 12 2" xfId="4000" xr:uid="{00000000-0005-0000-0000-0000A60F0000}"/>
    <cellStyle name="Note 3 15 13" xfId="4001" xr:uid="{00000000-0005-0000-0000-0000A70F0000}"/>
    <cellStyle name="Note 3 15 13 2" xfId="4002" xr:uid="{00000000-0005-0000-0000-0000A80F0000}"/>
    <cellStyle name="Note 3 15 14" xfId="4003" xr:uid="{00000000-0005-0000-0000-0000A90F0000}"/>
    <cellStyle name="Note 3 15 14 2" xfId="4004" xr:uid="{00000000-0005-0000-0000-0000AA0F0000}"/>
    <cellStyle name="Note 3 15 15" xfId="4005" xr:uid="{00000000-0005-0000-0000-0000AB0F0000}"/>
    <cellStyle name="Note 3 15 15 2" xfId="4006" xr:uid="{00000000-0005-0000-0000-0000AC0F0000}"/>
    <cellStyle name="Note 3 15 16" xfId="4007" xr:uid="{00000000-0005-0000-0000-0000AD0F0000}"/>
    <cellStyle name="Note 3 15 16 2" xfId="4008" xr:uid="{00000000-0005-0000-0000-0000AE0F0000}"/>
    <cellStyle name="Note 3 15 17" xfId="4009" xr:uid="{00000000-0005-0000-0000-0000AF0F0000}"/>
    <cellStyle name="Note 3 15 2" xfId="4010" xr:uid="{00000000-0005-0000-0000-0000B00F0000}"/>
    <cellStyle name="Note 3 15 2 2" xfId="4011" xr:uid="{00000000-0005-0000-0000-0000B10F0000}"/>
    <cellStyle name="Note 3 15 3" xfId="4012" xr:uid="{00000000-0005-0000-0000-0000B20F0000}"/>
    <cellStyle name="Note 3 15 3 2" xfId="4013" xr:uid="{00000000-0005-0000-0000-0000B30F0000}"/>
    <cellStyle name="Note 3 15 4" xfId="4014" xr:uid="{00000000-0005-0000-0000-0000B40F0000}"/>
    <cellStyle name="Note 3 15 4 2" xfId="4015" xr:uid="{00000000-0005-0000-0000-0000B50F0000}"/>
    <cellStyle name="Note 3 15 5" xfId="4016" xr:uid="{00000000-0005-0000-0000-0000B60F0000}"/>
    <cellStyle name="Note 3 15 5 2" xfId="4017" xr:uid="{00000000-0005-0000-0000-0000B70F0000}"/>
    <cellStyle name="Note 3 15 6" xfId="4018" xr:uid="{00000000-0005-0000-0000-0000B80F0000}"/>
    <cellStyle name="Note 3 15 6 2" xfId="4019" xr:uid="{00000000-0005-0000-0000-0000B90F0000}"/>
    <cellStyle name="Note 3 15 7" xfId="4020" xr:uid="{00000000-0005-0000-0000-0000BA0F0000}"/>
    <cellStyle name="Note 3 15 7 2" xfId="4021" xr:uid="{00000000-0005-0000-0000-0000BB0F0000}"/>
    <cellStyle name="Note 3 15 8" xfId="4022" xr:uid="{00000000-0005-0000-0000-0000BC0F0000}"/>
    <cellStyle name="Note 3 15 8 2" xfId="4023" xr:uid="{00000000-0005-0000-0000-0000BD0F0000}"/>
    <cellStyle name="Note 3 15 9" xfId="4024" xr:uid="{00000000-0005-0000-0000-0000BE0F0000}"/>
    <cellStyle name="Note 3 15 9 2" xfId="4025" xr:uid="{00000000-0005-0000-0000-0000BF0F0000}"/>
    <cellStyle name="Note 3 16" xfId="4026" xr:uid="{00000000-0005-0000-0000-0000C00F0000}"/>
    <cellStyle name="Note 3 16 10" xfId="4027" xr:uid="{00000000-0005-0000-0000-0000C10F0000}"/>
    <cellStyle name="Note 3 16 10 2" xfId="4028" xr:uid="{00000000-0005-0000-0000-0000C20F0000}"/>
    <cellStyle name="Note 3 16 11" xfId="4029" xr:uid="{00000000-0005-0000-0000-0000C30F0000}"/>
    <cellStyle name="Note 3 16 11 2" xfId="4030" xr:uid="{00000000-0005-0000-0000-0000C40F0000}"/>
    <cellStyle name="Note 3 16 12" xfId="4031" xr:uid="{00000000-0005-0000-0000-0000C50F0000}"/>
    <cellStyle name="Note 3 16 12 2" xfId="4032" xr:uid="{00000000-0005-0000-0000-0000C60F0000}"/>
    <cellStyle name="Note 3 16 13" xfId="4033" xr:uid="{00000000-0005-0000-0000-0000C70F0000}"/>
    <cellStyle name="Note 3 16 13 2" xfId="4034" xr:uid="{00000000-0005-0000-0000-0000C80F0000}"/>
    <cellStyle name="Note 3 16 14" xfId="4035" xr:uid="{00000000-0005-0000-0000-0000C90F0000}"/>
    <cellStyle name="Note 3 16 14 2" xfId="4036" xr:uid="{00000000-0005-0000-0000-0000CA0F0000}"/>
    <cellStyle name="Note 3 16 15" xfId="4037" xr:uid="{00000000-0005-0000-0000-0000CB0F0000}"/>
    <cellStyle name="Note 3 16 15 2" xfId="4038" xr:uid="{00000000-0005-0000-0000-0000CC0F0000}"/>
    <cellStyle name="Note 3 16 16" xfId="4039" xr:uid="{00000000-0005-0000-0000-0000CD0F0000}"/>
    <cellStyle name="Note 3 16 16 2" xfId="4040" xr:uid="{00000000-0005-0000-0000-0000CE0F0000}"/>
    <cellStyle name="Note 3 16 17" xfId="4041" xr:uid="{00000000-0005-0000-0000-0000CF0F0000}"/>
    <cellStyle name="Note 3 16 2" xfId="4042" xr:uid="{00000000-0005-0000-0000-0000D00F0000}"/>
    <cellStyle name="Note 3 16 2 2" xfId="4043" xr:uid="{00000000-0005-0000-0000-0000D10F0000}"/>
    <cellStyle name="Note 3 16 3" xfId="4044" xr:uid="{00000000-0005-0000-0000-0000D20F0000}"/>
    <cellStyle name="Note 3 16 3 2" xfId="4045" xr:uid="{00000000-0005-0000-0000-0000D30F0000}"/>
    <cellStyle name="Note 3 16 4" xfId="4046" xr:uid="{00000000-0005-0000-0000-0000D40F0000}"/>
    <cellStyle name="Note 3 16 4 2" xfId="4047" xr:uid="{00000000-0005-0000-0000-0000D50F0000}"/>
    <cellStyle name="Note 3 16 5" xfId="4048" xr:uid="{00000000-0005-0000-0000-0000D60F0000}"/>
    <cellStyle name="Note 3 16 5 2" xfId="4049" xr:uid="{00000000-0005-0000-0000-0000D70F0000}"/>
    <cellStyle name="Note 3 16 6" xfId="4050" xr:uid="{00000000-0005-0000-0000-0000D80F0000}"/>
    <cellStyle name="Note 3 16 6 2" xfId="4051" xr:uid="{00000000-0005-0000-0000-0000D90F0000}"/>
    <cellStyle name="Note 3 16 7" xfId="4052" xr:uid="{00000000-0005-0000-0000-0000DA0F0000}"/>
    <cellStyle name="Note 3 16 7 2" xfId="4053" xr:uid="{00000000-0005-0000-0000-0000DB0F0000}"/>
    <cellStyle name="Note 3 16 8" xfId="4054" xr:uid="{00000000-0005-0000-0000-0000DC0F0000}"/>
    <cellStyle name="Note 3 16 8 2" xfId="4055" xr:uid="{00000000-0005-0000-0000-0000DD0F0000}"/>
    <cellStyle name="Note 3 16 9" xfId="4056" xr:uid="{00000000-0005-0000-0000-0000DE0F0000}"/>
    <cellStyle name="Note 3 16 9 2" xfId="4057" xr:uid="{00000000-0005-0000-0000-0000DF0F0000}"/>
    <cellStyle name="Note 3 17" xfId="4058" xr:uid="{00000000-0005-0000-0000-0000E00F0000}"/>
    <cellStyle name="Note 3 17 10" xfId="4059" xr:uid="{00000000-0005-0000-0000-0000E10F0000}"/>
    <cellStyle name="Note 3 17 10 2" xfId="4060" xr:uid="{00000000-0005-0000-0000-0000E20F0000}"/>
    <cellStyle name="Note 3 17 11" xfId="4061" xr:uid="{00000000-0005-0000-0000-0000E30F0000}"/>
    <cellStyle name="Note 3 17 11 2" xfId="4062" xr:uid="{00000000-0005-0000-0000-0000E40F0000}"/>
    <cellStyle name="Note 3 17 12" xfId="4063" xr:uid="{00000000-0005-0000-0000-0000E50F0000}"/>
    <cellStyle name="Note 3 17 12 2" xfId="4064" xr:uid="{00000000-0005-0000-0000-0000E60F0000}"/>
    <cellStyle name="Note 3 17 13" xfId="4065" xr:uid="{00000000-0005-0000-0000-0000E70F0000}"/>
    <cellStyle name="Note 3 17 13 2" xfId="4066" xr:uid="{00000000-0005-0000-0000-0000E80F0000}"/>
    <cellStyle name="Note 3 17 14" xfId="4067" xr:uid="{00000000-0005-0000-0000-0000E90F0000}"/>
    <cellStyle name="Note 3 17 14 2" xfId="4068" xr:uid="{00000000-0005-0000-0000-0000EA0F0000}"/>
    <cellStyle name="Note 3 17 15" xfId="4069" xr:uid="{00000000-0005-0000-0000-0000EB0F0000}"/>
    <cellStyle name="Note 3 17 15 2" xfId="4070" xr:uid="{00000000-0005-0000-0000-0000EC0F0000}"/>
    <cellStyle name="Note 3 17 16" xfId="4071" xr:uid="{00000000-0005-0000-0000-0000ED0F0000}"/>
    <cellStyle name="Note 3 17 16 2" xfId="4072" xr:uid="{00000000-0005-0000-0000-0000EE0F0000}"/>
    <cellStyle name="Note 3 17 17" xfId="4073" xr:uid="{00000000-0005-0000-0000-0000EF0F0000}"/>
    <cellStyle name="Note 3 17 2" xfId="4074" xr:uid="{00000000-0005-0000-0000-0000F00F0000}"/>
    <cellStyle name="Note 3 17 2 2" xfId="4075" xr:uid="{00000000-0005-0000-0000-0000F10F0000}"/>
    <cellStyle name="Note 3 17 3" xfId="4076" xr:uid="{00000000-0005-0000-0000-0000F20F0000}"/>
    <cellStyle name="Note 3 17 3 2" xfId="4077" xr:uid="{00000000-0005-0000-0000-0000F30F0000}"/>
    <cellStyle name="Note 3 17 4" xfId="4078" xr:uid="{00000000-0005-0000-0000-0000F40F0000}"/>
    <cellStyle name="Note 3 17 4 2" xfId="4079" xr:uid="{00000000-0005-0000-0000-0000F50F0000}"/>
    <cellStyle name="Note 3 17 5" xfId="4080" xr:uid="{00000000-0005-0000-0000-0000F60F0000}"/>
    <cellStyle name="Note 3 17 5 2" xfId="4081" xr:uid="{00000000-0005-0000-0000-0000F70F0000}"/>
    <cellStyle name="Note 3 17 6" xfId="4082" xr:uid="{00000000-0005-0000-0000-0000F80F0000}"/>
    <cellStyle name="Note 3 17 6 2" xfId="4083" xr:uid="{00000000-0005-0000-0000-0000F90F0000}"/>
    <cellStyle name="Note 3 17 7" xfId="4084" xr:uid="{00000000-0005-0000-0000-0000FA0F0000}"/>
    <cellStyle name="Note 3 17 7 2" xfId="4085" xr:uid="{00000000-0005-0000-0000-0000FB0F0000}"/>
    <cellStyle name="Note 3 17 8" xfId="4086" xr:uid="{00000000-0005-0000-0000-0000FC0F0000}"/>
    <cellStyle name="Note 3 17 8 2" xfId="4087" xr:uid="{00000000-0005-0000-0000-0000FD0F0000}"/>
    <cellStyle name="Note 3 17 9" xfId="4088" xr:uid="{00000000-0005-0000-0000-0000FE0F0000}"/>
    <cellStyle name="Note 3 17 9 2" xfId="4089" xr:uid="{00000000-0005-0000-0000-0000FF0F0000}"/>
    <cellStyle name="Note 3 18" xfId="4090" xr:uid="{00000000-0005-0000-0000-000000100000}"/>
    <cellStyle name="Note 3 18 10" xfId="4091" xr:uid="{00000000-0005-0000-0000-000001100000}"/>
    <cellStyle name="Note 3 18 10 2" xfId="4092" xr:uid="{00000000-0005-0000-0000-000002100000}"/>
    <cellStyle name="Note 3 18 11" xfId="4093" xr:uid="{00000000-0005-0000-0000-000003100000}"/>
    <cellStyle name="Note 3 18 11 2" xfId="4094" xr:uid="{00000000-0005-0000-0000-000004100000}"/>
    <cellStyle name="Note 3 18 12" xfId="4095" xr:uid="{00000000-0005-0000-0000-000005100000}"/>
    <cellStyle name="Note 3 18 12 2" xfId="4096" xr:uid="{00000000-0005-0000-0000-000006100000}"/>
    <cellStyle name="Note 3 18 13" xfId="4097" xr:uid="{00000000-0005-0000-0000-000007100000}"/>
    <cellStyle name="Note 3 18 13 2" xfId="4098" xr:uid="{00000000-0005-0000-0000-000008100000}"/>
    <cellStyle name="Note 3 18 14" xfId="4099" xr:uid="{00000000-0005-0000-0000-000009100000}"/>
    <cellStyle name="Note 3 18 14 2" xfId="4100" xr:uid="{00000000-0005-0000-0000-00000A100000}"/>
    <cellStyle name="Note 3 18 15" xfId="4101" xr:uid="{00000000-0005-0000-0000-00000B100000}"/>
    <cellStyle name="Note 3 18 15 2" xfId="4102" xr:uid="{00000000-0005-0000-0000-00000C100000}"/>
    <cellStyle name="Note 3 18 16" xfId="4103" xr:uid="{00000000-0005-0000-0000-00000D100000}"/>
    <cellStyle name="Note 3 18 16 2" xfId="4104" xr:uid="{00000000-0005-0000-0000-00000E100000}"/>
    <cellStyle name="Note 3 18 17" xfId="4105" xr:uid="{00000000-0005-0000-0000-00000F100000}"/>
    <cellStyle name="Note 3 18 2" xfId="4106" xr:uid="{00000000-0005-0000-0000-000010100000}"/>
    <cellStyle name="Note 3 18 2 2" xfId="4107" xr:uid="{00000000-0005-0000-0000-000011100000}"/>
    <cellStyle name="Note 3 18 3" xfId="4108" xr:uid="{00000000-0005-0000-0000-000012100000}"/>
    <cellStyle name="Note 3 18 3 2" xfId="4109" xr:uid="{00000000-0005-0000-0000-000013100000}"/>
    <cellStyle name="Note 3 18 4" xfId="4110" xr:uid="{00000000-0005-0000-0000-000014100000}"/>
    <cellStyle name="Note 3 18 4 2" xfId="4111" xr:uid="{00000000-0005-0000-0000-000015100000}"/>
    <cellStyle name="Note 3 18 5" xfId="4112" xr:uid="{00000000-0005-0000-0000-000016100000}"/>
    <cellStyle name="Note 3 18 5 2" xfId="4113" xr:uid="{00000000-0005-0000-0000-000017100000}"/>
    <cellStyle name="Note 3 18 6" xfId="4114" xr:uid="{00000000-0005-0000-0000-000018100000}"/>
    <cellStyle name="Note 3 18 6 2" xfId="4115" xr:uid="{00000000-0005-0000-0000-000019100000}"/>
    <cellStyle name="Note 3 18 7" xfId="4116" xr:uid="{00000000-0005-0000-0000-00001A100000}"/>
    <cellStyle name="Note 3 18 7 2" xfId="4117" xr:uid="{00000000-0005-0000-0000-00001B100000}"/>
    <cellStyle name="Note 3 18 8" xfId="4118" xr:uid="{00000000-0005-0000-0000-00001C100000}"/>
    <cellStyle name="Note 3 18 8 2" xfId="4119" xr:uid="{00000000-0005-0000-0000-00001D100000}"/>
    <cellStyle name="Note 3 18 9" xfId="4120" xr:uid="{00000000-0005-0000-0000-00001E100000}"/>
    <cellStyle name="Note 3 18 9 2" xfId="4121" xr:uid="{00000000-0005-0000-0000-00001F100000}"/>
    <cellStyle name="Note 3 19" xfId="4122" xr:uid="{00000000-0005-0000-0000-000020100000}"/>
    <cellStyle name="Note 3 19 10" xfId="4123" xr:uid="{00000000-0005-0000-0000-000021100000}"/>
    <cellStyle name="Note 3 19 10 2" xfId="4124" xr:uid="{00000000-0005-0000-0000-000022100000}"/>
    <cellStyle name="Note 3 19 11" xfId="4125" xr:uid="{00000000-0005-0000-0000-000023100000}"/>
    <cellStyle name="Note 3 19 11 2" xfId="4126" xr:uid="{00000000-0005-0000-0000-000024100000}"/>
    <cellStyle name="Note 3 19 12" xfId="4127" xr:uid="{00000000-0005-0000-0000-000025100000}"/>
    <cellStyle name="Note 3 19 12 2" xfId="4128" xr:uid="{00000000-0005-0000-0000-000026100000}"/>
    <cellStyle name="Note 3 19 13" xfId="4129" xr:uid="{00000000-0005-0000-0000-000027100000}"/>
    <cellStyle name="Note 3 19 13 2" xfId="4130" xr:uid="{00000000-0005-0000-0000-000028100000}"/>
    <cellStyle name="Note 3 19 14" xfId="4131" xr:uid="{00000000-0005-0000-0000-000029100000}"/>
    <cellStyle name="Note 3 19 14 2" xfId="4132" xr:uid="{00000000-0005-0000-0000-00002A100000}"/>
    <cellStyle name="Note 3 19 15" xfId="4133" xr:uid="{00000000-0005-0000-0000-00002B100000}"/>
    <cellStyle name="Note 3 19 15 2" xfId="4134" xr:uid="{00000000-0005-0000-0000-00002C100000}"/>
    <cellStyle name="Note 3 19 16" xfId="4135" xr:uid="{00000000-0005-0000-0000-00002D100000}"/>
    <cellStyle name="Note 3 19 16 2" xfId="4136" xr:uid="{00000000-0005-0000-0000-00002E100000}"/>
    <cellStyle name="Note 3 19 17" xfId="4137" xr:uid="{00000000-0005-0000-0000-00002F100000}"/>
    <cellStyle name="Note 3 19 2" xfId="4138" xr:uid="{00000000-0005-0000-0000-000030100000}"/>
    <cellStyle name="Note 3 19 2 2" xfId="4139" xr:uid="{00000000-0005-0000-0000-000031100000}"/>
    <cellStyle name="Note 3 19 3" xfId="4140" xr:uid="{00000000-0005-0000-0000-000032100000}"/>
    <cellStyle name="Note 3 19 3 2" xfId="4141" xr:uid="{00000000-0005-0000-0000-000033100000}"/>
    <cellStyle name="Note 3 19 4" xfId="4142" xr:uid="{00000000-0005-0000-0000-000034100000}"/>
    <cellStyle name="Note 3 19 4 2" xfId="4143" xr:uid="{00000000-0005-0000-0000-000035100000}"/>
    <cellStyle name="Note 3 19 5" xfId="4144" xr:uid="{00000000-0005-0000-0000-000036100000}"/>
    <cellStyle name="Note 3 19 5 2" xfId="4145" xr:uid="{00000000-0005-0000-0000-000037100000}"/>
    <cellStyle name="Note 3 19 6" xfId="4146" xr:uid="{00000000-0005-0000-0000-000038100000}"/>
    <cellStyle name="Note 3 19 6 2" xfId="4147" xr:uid="{00000000-0005-0000-0000-000039100000}"/>
    <cellStyle name="Note 3 19 7" xfId="4148" xr:uid="{00000000-0005-0000-0000-00003A100000}"/>
    <cellStyle name="Note 3 19 7 2" xfId="4149" xr:uid="{00000000-0005-0000-0000-00003B100000}"/>
    <cellStyle name="Note 3 19 8" xfId="4150" xr:uid="{00000000-0005-0000-0000-00003C100000}"/>
    <cellStyle name="Note 3 19 8 2" xfId="4151" xr:uid="{00000000-0005-0000-0000-00003D100000}"/>
    <cellStyle name="Note 3 19 9" xfId="4152" xr:uid="{00000000-0005-0000-0000-00003E100000}"/>
    <cellStyle name="Note 3 19 9 2" xfId="4153" xr:uid="{00000000-0005-0000-0000-00003F100000}"/>
    <cellStyle name="Note 3 2" xfId="4154" xr:uid="{00000000-0005-0000-0000-000040100000}"/>
    <cellStyle name="Note 3 2 10" xfId="4155" xr:uid="{00000000-0005-0000-0000-000041100000}"/>
    <cellStyle name="Note 3 2 10 2" xfId="4156" xr:uid="{00000000-0005-0000-0000-000042100000}"/>
    <cellStyle name="Note 3 2 11" xfId="4157" xr:uid="{00000000-0005-0000-0000-000043100000}"/>
    <cellStyle name="Note 3 2 11 2" xfId="4158" xr:uid="{00000000-0005-0000-0000-000044100000}"/>
    <cellStyle name="Note 3 2 12" xfId="4159" xr:uid="{00000000-0005-0000-0000-000045100000}"/>
    <cellStyle name="Note 3 2 12 2" xfId="4160" xr:uid="{00000000-0005-0000-0000-000046100000}"/>
    <cellStyle name="Note 3 2 13" xfId="4161" xr:uid="{00000000-0005-0000-0000-000047100000}"/>
    <cellStyle name="Note 3 2 13 2" xfId="4162" xr:uid="{00000000-0005-0000-0000-000048100000}"/>
    <cellStyle name="Note 3 2 14" xfId="4163" xr:uid="{00000000-0005-0000-0000-000049100000}"/>
    <cellStyle name="Note 3 2 14 2" xfId="4164" xr:uid="{00000000-0005-0000-0000-00004A100000}"/>
    <cellStyle name="Note 3 2 15" xfId="4165" xr:uid="{00000000-0005-0000-0000-00004B100000}"/>
    <cellStyle name="Note 3 2 15 2" xfId="4166" xr:uid="{00000000-0005-0000-0000-00004C100000}"/>
    <cellStyle name="Note 3 2 16" xfId="4167" xr:uid="{00000000-0005-0000-0000-00004D100000}"/>
    <cellStyle name="Note 3 2 16 2" xfId="4168" xr:uid="{00000000-0005-0000-0000-00004E100000}"/>
    <cellStyle name="Note 3 2 17" xfId="4169" xr:uid="{00000000-0005-0000-0000-00004F100000}"/>
    <cellStyle name="Note 3 2 18" xfId="4170" xr:uid="{00000000-0005-0000-0000-000050100000}"/>
    <cellStyle name="Note 3 2 2" xfId="4171" xr:uid="{00000000-0005-0000-0000-000051100000}"/>
    <cellStyle name="Note 3 2 2 2" xfId="4172" xr:uid="{00000000-0005-0000-0000-000052100000}"/>
    <cellStyle name="Note 3 2 3" xfId="4173" xr:uid="{00000000-0005-0000-0000-000053100000}"/>
    <cellStyle name="Note 3 2 3 2" xfId="4174" xr:uid="{00000000-0005-0000-0000-000054100000}"/>
    <cellStyle name="Note 3 2 4" xfId="4175" xr:uid="{00000000-0005-0000-0000-000055100000}"/>
    <cellStyle name="Note 3 2 4 2" xfId="4176" xr:uid="{00000000-0005-0000-0000-000056100000}"/>
    <cellStyle name="Note 3 2 5" xfId="4177" xr:uid="{00000000-0005-0000-0000-000057100000}"/>
    <cellStyle name="Note 3 2 5 2" xfId="4178" xr:uid="{00000000-0005-0000-0000-000058100000}"/>
    <cellStyle name="Note 3 2 6" xfId="4179" xr:uid="{00000000-0005-0000-0000-000059100000}"/>
    <cellStyle name="Note 3 2 6 2" xfId="4180" xr:uid="{00000000-0005-0000-0000-00005A100000}"/>
    <cellStyle name="Note 3 2 7" xfId="4181" xr:uid="{00000000-0005-0000-0000-00005B100000}"/>
    <cellStyle name="Note 3 2 7 2" xfId="4182" xr:uid="{00000000-0005-0000-0000-00005C100000}"/>
    <cellStyle name="Note 3 2 8" xfId="4183" xr:uid="{00000000-0005-0000-0000-00005D100000}"/>
    <cellStyle name="Note 3 2 8 2" xfId="4184" xr:uid="{00000000-0005-0000-0000-00005E100000}"/>
    <cellStyle name="Note 3 2 9" xfId="4185" xr:uid="{00000000-0005-0000-0000-00005F100000}"/>
    <cellStyle name="Note 3 2 9 2" xfId="4186" xr:uid="{00000000-0005-0000-0000-000060100000}"/>
    <cellStyle name="Note 3 20" xfId="4187" xr:uid="{00000000-0005-0000-0000-000061100000}"/>
    <cellStyle name="Note 3 20 10" xfId="4188" xr:uid="{00000000-0005-0000-0000-000062100000}"/>
    <cellStyle name="Note 3 20 10 2" xfId="4189" xr:uid="{00000000-0005-0000-0000-000063100000}"/>
    <cellStyle name="Note 3 20 11" xfId="4190" xr:uid="{00000000-0005-0000-0000-000064100000}"/>
    <cellStyle name="Note 3 20 11 2" xfId="4191" xr:uid="{00000000-0005-0000-0000-000065100000}"/>
    <cellStyle name="Note 3 20 12" xfId="4192" xr:uid="{00000000-0005-0000-0000-000066100000}"/>
    <cellStyle name="Note 3 20 12 2" xfId="4193" xr:uid="{00000000-0005-0000-0000-000067100000}"/>
    <cellStyle name="Note 3 20 13" xfId="4194" xr:uid="{00000000-0005-0000-0000-000068100000}"/>
    <cellStyle name="Note 3 20 13 2" xfId="4195" xr:uid="{00000000-0005-0000-0000-000069100000}"/>
    <cellStyle name="Note 3 20 14" xfId="4196" xr:uid="{00000000-0005-0000-0000-00006A100000}"/>
    <cellStyle name="Note 3 20 14 2" xfId="4197" xr:uid="{00000000-0005-0000-0000-00006B100000}"/>
    <cellStyle name="Note 3 20 15" xfId="4198" xr:uid="{00000000-0005-0000-0000-00006C100000}"/>
    <cellStyle name="Note 3 20 15 2" xfId="4199" xr:uid="{00000000-0005-0000-0000-00006D100000}"/>
    <cellStyle name="Note 3 20 16" xfId="4200" xr:uid="{00000000-0005-0000-0000-00006E100000}"/>
    <cellStyle name="Note 3 20 16 2" xfId="4201" xr:uid="{00000000-0005-0000-0000-00006F100000}"/>
    <cellStyle name="Note 3 20 17" xfId="4202" xr:uid="{00000000-0005-0000-0000-000070100000}"/>
    <cellStyle name="Note 3 20 2" xfId="4203" xr:uid="{00000000-0005-0000-0000-000071100000}"/>
    <cellStyle name="Note 3 20 2 2" xfId="4204" xr:uid="{00000000-0005-0000-0000-000072100000}"/>
    <cellStyle name="Note 3 20 3" xfId="4205" xr:uid="{00000000-0005-0000-0000-000073100000}"/>
    <cellStyle name="Note 3 20 3 2" xfId="4206" xr:uid="{00000000-0005-0000-0000-000074100000}"/>
    <cellStyle name="Note 3 20 4" xfId="4207" xr:uid="{00000000-0005-0000-0000-000075100000}"/>
    <cellStyle name="Note 3 20 4 2" xfId="4208" xr:uid="{00000000-0005-0000-0000-000076100000}"/>
    <cellStyle name="Note 3 20 5" xfId="4209" xr:uid="{00000000-0005-0000-0000-000077100000}"/>
    <cellStyle name="Note 3 20 5 2" xfId="4210" xr:uid="{00000000-0005-0000-0000-000078100000}"/>
    <cellStyle name="Note 3 20 6" xfId="4211" xr:uid="{00000000-0005-0000-0000-000079100000}"/>
    <cellStyle name="Note 3 20 6 2" xfId="4212" xr:uid="{00000000-0005-0000-0000-00007A100000}"/>
    <cellStyle name="Note 3 20 7" xfId="4213" xr:uid="{00000000-0005-0000-0000-00007B100000}"/>
    <cellStyle name="Note 3 20 7 2" xfId="4214" xr:uid="{00000000-0005-0000-0000-00007C100000}"/>
    <cellStyle name="Note 3 20 8" xfId="4215" xr:uid="{00000000-0005-0000-0000-00007D100000}"/>
    <cellStyle name="Note 3 20 8 2" xfId="4216" xr:uid="{00000000-0005-0000-0000-00007E100000}"/>
    <cellStyle name="Note 3 20 9" xfId="4217" xr:uid="{00000000-0005-0000-0000-00007F100000}"/>
    <cellStyle name="Note 3 20 9 2" xfId="4218" xr:uid="{00000000-0005-0000-0000-000080100000}"/>
    <cellStyle name="Note 3 21" xfId="4219" xr:uid="{00000000-0005-0000-0000-000081100000}"/>
    <cellStyle name="Note 3 21 2" xfId="4220" xr:uid="{00000000-0005-0000-0000-000082100000}"/>
    <cellStyle name="Note 3 22" xfId="4221" xr:uid="{00000000-0005-0000-0000-000083100000}"/>
    <cellStyle name="Note 3 22 2" xfId="4222" xr:uid="{00000000-0005-0000-0000-000084100000}"/>
    <cellStyle name="Note 3 23" xfId="4223" xr:uid="{00000000-0005-0000-0000-000085100000}"/>
    <cellStyle name="Note 3 23 2" xfId="4224" xr:uid="{00000000-0005-0000-0000-000086100000}"/>
    <cellStyle name="Note 3 24" xfId="4225" xr:uid="{00000000-0005-0000-0000-000087100000}"/>
    <cellStyle name="Note 3 24 2" xfId="4226" xr:uid="{00000000-0005-0000-0000-000088100000}"/>
    <cellStyle name="Note 3 25" xfId="4227" xr:uid="{00000000-0005-0000-0000-000089100000}"/>
    <cellStyle name="Note 3 25 2" xfId="4228" xr:uid="{00000000-0005-0000-0000-00008A100000}"/>
    <cellStyle name="Note 3 26" xfId="4229" xr:uid="{00000000-0005-0000-0000-00008B100000}"/>
    <cellStyle name="Note 3 26 2" xfId="4230" xr:uid="{00000000-0005-0000-0000-00008C100000}"/>
    <cellStyle name="Note 3 27" xfId="4231" xr:uid="{00000000-0005-0000-0000-00008D100000}"/>
    <cellStyle name="Note 3 27 2" xfId="4232" xr:uid="{00000000-0005-0000-0000-00008E100000}"/>
    <cellStyle name="Note 3 28" xfId="4233" xr:uid="{00000000-0005-0000-0000-00008F100000}"/>
    <cellStyle name="Note 3 28 2" xfId="4234" xr:uid="{00000000-0005-0000-0000-000090100000}"/>
    <cellStyle name="Note 3 29" xfId="4235" xr:uid="{00000000-0005-0000-0000-000091100000}"/>
    <cellStyle name="Note 3 29 2" xfId="4236" xr:uid="{00000000-0005-0000-0000-000092100000}"/>
    <cellStyle name="Note 3 3" xfId="4237" xr:uid="{00000000-0005-0000-0000-000093100000}"/>
    <cellStyle name="Note 3 3 10" xfId="4238" xr:uid="{00000000-0005-0000-0000-000094100000}"/>
    <cellStyle name="Note 3 3 10 2" xfId="4239" xr:uid="{00000000-0005-0000-0000-000095100000}"/>
    <cellStyle name="Note 3 3 11" xfId="4240" xr:uid="{00000000-0005-0000-0000-000096100000}"/>
    <cellStyle name="Note 3 3 11 2" xfId="4241" xr:uid="{00000000-0005-0000-0000-000097100000}"/>
    <cellStyle name="Note 3 3 12" xfId="4242" xr:uid="{00000000-0005-0000-0000-000098100000}"/>
    <cellStyle name="Note 3 3 12 2" xfId="4243" xr:uid="{00000000-0005-0000-0000-000099100000}"/>
    <cellStyle name="Note 3 3 13" xfId="4244" xr:uid="{00000000-0005-0000-0000-00009A100000}"/>
    <cellStyle name="Note 3 3 13 2" xfId="4245" xr:uid="{00000000-0005-0000-0000-00009B100000}"/>
    <cellStyle name="Note 3 3 14" xfId="4246" xr:uid="{00000000-0005-0000-0000-00009C100000}"/>
    <cellStyle name="Note 3 3 14 2" xfId="4247" xr:uid="{00000000-0005-0000-0000-00009D100000}"/>
    <cellStyle name="Note 3 3 15" xfId="4248" xr:uid="{00000000-0005-0000-0000-00009E100000}"/>
    <cellStyle name="Note 3 3 15 2" xfId="4249" xr:uid="{00000000-0005-0000-0000-00009F100000}"/>
    <cellStyle name="Note 3 3 16" xfId="4250" xr:uid="{00000000-0005-0000-0000-0000A0100000}"/>
    <cellStyle name="Note 3 3 16 2" xfId="4251" xr:uid="{00000000-0005-0000-0000-0000A1100000}"/>
    <cellStyle name="Note 3 3 17" xfId="4252" xr:uid="{00000000-0005-0000-0000-0000A2100000}"/>
    <cellStyle name="Note 3 3 18" xfId="4253" xr:uid="{00000000-0005-0000-0000-0000A3100000}"/>
    <cellStyle name="Note 3 3 2" xfId="4254" xr:uid="{00000000-0005-0000-0000-0000A4100000}"/>
    <cellStyle name="Note 3 3 2 2" xfId="4255" xr:uid="{00000000-0005-0000-0000-0000A5100000}"/>
    <cellStyle name="Note 3 3 3" xfId="4256" xr:uid="{00000000-0005-0000-0000-0000A6100000}"/>
    <cellStyle name="Note 3 3 3 2" xfId="4257" xr:uid="{00000000-0005-0000-0000-0000A7100000}"/>
    <cellStyle name="Note 3 3 4" xfId="4258" xr:uid="{00000000-0005-0000-0000-0000A8100000}"/>
    <cellStyle name="Note 3 3 4 2" xfId="4259" xr:uid="{00000000-0005-0000-0000-0000A9100000}"/>
    <cellStyle name="Note 3 3 5" xfId="4260" xr:uid="{00000000-0005-0000-0000-0000AA100000}"/>
    <cellStyle name="Note 3 3 5 2" xfId="4261" xr:uid="{00000000-0005-0000-0000-0000AB100000}"/>
    <cellStyle name="Note 3 3 6" xfId="4262" xr:uid="{00000000-0005-0000-0000-0000AC100000}"/>
    <cellStyle name="Note 3 3 6 2" xfId="4263" xr:uid="{00000000-0005-0000-0000-0000AD100000}"/>
    <cellStyle name="Note 3 3 7" xfId="4264" xr:uid="{00000000-0005-0000-0000-0000AE100000}"/>
    <cellStyle name="Note 3 3 7 2" xfId="4265" xr:uid="{00000000-0005-0000-0000-0000AF100000}"/>
    <cellStyle name="Note 3 3 8" xfId="4266" xr:uid="{00000000-0005-0000-0000-0000B0100000}"/>
    <cellStyle name="Note 3 3 8 2" xfId="4267" xr:uid="{00000000-0005-0000-0000-0000B1100000}"/>
    <cellStyle name="Note 3 3 9" xfId="4268" xr:uid="{00000000-0005-0000-0000-0000B2100000}"/>
    <cellStyle name="Note 3 3 9 2" xfId="4269" xr:uid="{00000000-0005-0000-0000-0000B3100000}"/>
    <cellStyle name="Note 3 30" xfId="4270" xr:uid="{00000000-0005-0000-0000-0000B4100000}"/>
    <cellStyle name="Note 3 30 2" xfId="4271" xr:uid="{00000000-0005-0000-0000-0000B5100000}"/>
    <cellStyle name="Note 3 31" xfId="4272" xr:uid="{00000000-0005-0000-0000-0000B6100000}"/>
    <cellStyle name="Note 3 31 2" xfId="4273" xr:uid="{00000000-0005-0000-0000-0000B7100000}"/>
    <cellStyle name="Note 3 32" xfId="4274" xr:uid="{00000000-0005-0000-0000-0000B8100000}"/>
    <cellStyle name="Note 3 32 2" xfId="4275" xr:uid="{00000000-0005-0000-0000-0000B9100000}"/>
    <cellStyle name="Note 3 33" xfId="4276" xr:uid="{00000000-0005-0000-0000-0000BA100000}"/>
    <cellStyle name="Note 3 33 2" xfId="4277" xr:uid="{00000000-0005-0000-0000-0000BB100000}"/>
    <cellStyle name="Note 3 34" xfId="4278" xr:uid="{00000000-0005-0000-0000-0000BC100000}"/>
    <cellStyle name="Note 3 34 2" xfId="4279" xr:uid="{00000000-0005-0000-0000-0000BD100000}"/>
    <cellStyle name="Note 3 35" xfId="4280" xr:uid="{00000000-0005-0000-0000-0000BE100000}"/>
    <cellStyle name="Note 3 35 2" xfId="4281" xr:uid="{00000000-0005-0000-0000-0000BF100000}"/>
    <cellStyle name="Note 3 36" xfId="4282" xr:uid="{00000000-0005-0000-0000-0000C0100000}"/>
    <cellStyle name="Note 3 37" xfId="4283" xr:uid="{00000000-0005-0000-0000-0000C1100000}"/>
    <cellStyle name="Note 3 4" xfId="4284" xr:uid="{00000000-0005-0000-0000-0000C2100000}"/>
    <cellStyle name="Note 3 4 10" xfId="4285" xr:uid="{00000000-0005-0000-0000-0000C3100000}"/>
    <cellStyle name="Note 3 4 10 2" xfId="4286" xr:uid="{00000000-0005-0000-0000-0000C4100000}"/>
    <cellStyle name="Note 3 4 11" xfId="4287" xr:uid="{00000000-0005-0000-0000-0000C5100000}"/>
    <cellStyle name="Note 3 4 11 2" xfId="4288" xr:uid="{00000000-0005-0000-0000-0000C6100000}"/>
    <cellStyle name="Note 3 4 12" xfId="4289" xr:uid="{00000000-0005-0000-0000-0000C7100000}"/>
    <cellStyle name="Note 3 4 12 2" xfId="4290" xr:uid="{00000000-0005-0000-0000-0000C8100000}"/>
    <cellStyle name="Note 3 4 13" xfId="4291" xr:uid="{00000000-0005-0000-0000-0000C9100000}"/>
    <cellStyle name="Note 3 4 13 2" xfId="4292" xr:uid="{00000000-0005-0000-0000-0000CA100000}"/>
    <cellStyle name="Note 3 4 14" xfId="4293" xr:uid="{00000000-0005-0000-0000-0000CB100000}"/>
    <cellStyle name="Note 3 4 14 2" xfId="4294" xr:uid="{00000000-0005-0000-0000-0000CC100000}"/>
    <cellStyle name="Note 3 4 15" xfId="4295" xr:uid="{00000000-0005-0000-0000-0000CD100000}"/>
    <cellStyle name="Note 3 4 15 2" xfId="4296" xr:uid="{00000000-0005-0000-0000-0000CE100000}"/>
    <cellStyle name="Note 3 4 16" xfId="4297" xr:uid="{00000000-0005-0000-0000-0000CF100000}"/>
    <cellStyle name="Note 3 4 16 2" xfId="4298" xr:uid="{00000000-0005-0000-0000-0000D0100000}"/>
    <cellStyle name="Note 3 4 17" xfId="4299" xr:uid="{00000000-0005-0000-0000-0000D1100000}"/>
    <cellStyle name="Note 3 4 2" xfId="4300" xr:uid="{00000000-0005-0000-0000-0000D2100000}"/>
    <cellStyle name="Note 3 4 2 2" xfId="4301" xr:uid="{00000000-0005-0000-0000-0000D3100000}"/>
    <cellStyle name="Note 3 4 3" xfId="4302" xr:uid="{00000000-0005-0000-0000-0000D4100000}"/>
    <cellStyle name="Note 3 4 3 2" xfId="4303" xr:uid="{00000000-0005-0000-0000-0000D5100000}"/>
    <cellStyle name="Note 3 4 4" xfId="4304" xr:uid="{00000000-0005-0000-0000-0000D6100000}"/>
    <cellStyle name="Note 3 4 4 2" xfId="4305" xr:uid="{00000000-0005-0000-0000-0000D7100000}"/>
    <cellStyle name="Note 3 4 5" xfId="4306" xr:uid="{00000000-0005-0000-0000-0000D8100000}"/>
    <cellStyle name="Note 3 4 5 2" xfId="4307" xr:uid="{00000000-0005-0000-0000-0000D9100000}"/>
    <cellStyle name="Note 3 4 6" xfId="4308" xr:uid="{00000000-0005-0000-0000-0000DA100000}"/>
    <cellStyle name="Note 3 4 6 2" xfId="4309" xr:uid="{00000000-0005-0000-0000-0000DB100000}"/>
    <cellStyle name="Note 3 4 7" xfId="4310" xr:uid="{00000000-0005-0000-0000-0000DC100000}"/>
    <cellStyle name="Note 3 4 7 2" xfId="4311" xr:uid="{00000000-0005-0000-0000-0000DD100000}"/>
    <cellStyle name="Note 3 4 8" xfId="4312" xr:uid="{00000000-0005-0000-0000-0000DE100000}"/>
    <cellStyle name="Note 3 4 8 2" xfId="4313" xr:uid="{00000000-0005-0000-0000-0000DF100000}"/>
    <cellStyle name="Note 3 4 9" xfId="4314" xr:uid="{00000000-0005-0000-0000-0000E0100000}"/>
    <cellStyle name="Note 3 4 9 2" xfId="4315" xr:uid="{00000000-0005-0000-0000-0000E1100000}"/>
    <cellStyle name="Note 3 5" xfId="4316" xr:uid="{00000000-0005-0000-0000-0000E2100000}"/>
    <cellStyle name="Note 3 5 10" xfId="4317" xr:uid="{00000000-0005-0000-0000-0000E3100000}"/>
    <cellStyle name="Note 3 5 10 2" xfId="4318" xr:uid="{00000000-0005-0000-0000-0000E4100000}"/>
    <cellStyle name="Note 3 5 11" xfId="4319" xr:uid="{00000000-0005-0000-0000-0000E5100000}"/>
    <cellStyle name="Note 3 5 11 2" xfId="4320" xr:uid="{00000000-0005-0000-0000-0000E6100000}"/>
    <cellStyle name="Note 3 5 12" xfId="4321" xr:uid="{00000000-0005-0000-0000-0000E7100000}"/>
    <cellStyle name="Note 3 5 12 2" xfId="4322" xr:uid="{00000000-0005-0000-0000-0000E8100000}"/>
    <cellStyle name="Note 3 5 13" xfId="4323" xr:uid="{00000000-0005-0000-0000-0000E9100000}"/>
    <cellStyle name="Note 3 5 13 2" xfId="4324" xr:uid="{00000000-0005-0000-0000-0000EA100000}"/>
    <cellStyle name="Note 3 5 14" xfId="4325" xr:uid="{00000000-0005-0000-0000-0000EB100000}"/>
    <cellStyle name="Note 3 5 14 2" xfId="4326" xr:uid="{00000000-0005-0000-0000-0000EC100000}"/>
    <cellStyle name="Note 3 5 15" xfId="4327" xr:uid="{00000000-0005-0000-0000-0000ED100000}"/>
    <cellStyle name="Note 3 5 15 2" xfId="4328" xr:uid="{00000000-0005-0000-0000-0000EE100000}"/>
    <cellStyle name="Note 3 5 16" xfId="4329" xr:uid="{00000000-0005-0000-0000-0000EF100000}"/>
    <cellStyle name="Note 3 5 16 2" xfId="4330" xr:uid="{00000000-0005-0000-0000-0000F0100000}"/>
    <cellStyle name="Note 3 5 17" xfId="4331" xr:uid="{00000000-0005-0000-0000-0000F1100000}"/>
    <cellStyle name="Note 3 5 2" xfId="4332" xr:uid="{00000000-0005-0000-0000-0000F2100000}"/>
    <cellStyle name="Note 3 5 2 2" xfId="4333" xr:uid="{00000000-0005-0000-0000-0000F3100000}"/>
    <cellStyle name="Note 3 5 3" xfId="4334" xr:uid="{00000000-0005-0000-0000-0000F4100000}"/>
    <cellStyle name="Note 3 5 3 2" xfId="4335" xr:uid="{00000000-0005-0000-0000-0000F5100000}"/>
    <cellStyle name="Note 3 5 4" xfId="4336" xr:uid="{00000000-0005-0000-0000-0000F6100000}"/>
    <cellStyle name="Note 3 5 4 2" xfId="4337" xr:uid="{00000000-0005-0000-0000-0000F7100000}"/>
    <cellStyle name="Note 3 5 5" xfId="4338" xr:uid="{00000000-0005-0000-0000-0000F8100000}"/>
    <cellStyle name="Note 3 5 5 2" xfId="4339" xr:uid="{00000000-0005-0000-0000-0000F9100000}"/>
    <cellStyle name="Note 3 5 6" xfId="4340" xr:uid="{00000000-0005-0000-0000-0000FA100000}"/>
    <cellStyle name="Note 3 5 6 2" xfId="4341" xr:uid="{00000000-0005-0000-0000-0000FB100000}"/>
    <cellStyle name="Note 3 5 7" xfId="4342" xr:uid="{00000000-0005-0000-0000-0000FC100000}"/>
    <cellStyle name="Note 3 5 7 2" xfId="4343" xr:uid="{00000000-0005-0000-0000-0000FD100000}"/>
    <cellStyle name="Note 3 5 8" xfId="4344" xr:uid="{00000000-0005-0000-0000-0000FE100000}"/>
    <cellStyle name="Note 3 5 8 2" xfId="4345" xr:uid="{00000000-0005-0000-0000-0000FF100000}"/>
    <cellStyle name="Note 3 5 9" xfId="4346" xr:uid="{00000000-0005-0000-0000-000000110000}"/>
    <cellStyle name="Note 3 5 9 2" xfId="4347" xr:uid="{00000000-0005-0000-0000-000001110000}"/>
    <cellStyle name="Note 3 6" xfId="4348" xr:uid="{00000000-0005-0000-0000-000002110000}"/>
    <cellStyle name="Note 3 6 10" xfId="4349" xr:uid="{00000000-0005-0000-0000-000003110000}"/>
    <cellStyle name="Note 3 6 10 2" xfId="4350" xr:uid="{00000000-0005-0000-0000-000004110000}"/>
    <cellStyle name="Note 3 6 11" xfId="4351" xr:uid="{00000000-0005-0000-0000-000005110000}"/>
    <cellStyle name="Note 3 6 11 2" xfId="4352" xr:uid="{00000000-0005-0000-0000-000006110000}"/>
    <cellStyle name="Note 3 6 12" xfId="4353" xr:uid="{00000000-0005-0000-0000-000007110000}"/>
    <cellStyle name="Note 3 6 12 2" xfId="4354" xr:uid="{00000000-0005-0000-0000-000008110000}"/>
    <cellStyle name="Note 3 6 13" xfId="4355" xr:uid="{00000000-0005-0000-0000-000009110000}"/>
    <cellStyle name="Note 3 6 13 2" xfId="4356" xr:uid="{00000000-0005-0000-0000-00000A110000}"/>
    <cellStyle name="Note 3 6 14" xfId="4357" xr:uid="{00000000-0005-0000-0000-00000B110000}"/>
    <cellStyle name="Note 3 6 14 2" xfId="4358" xr:uid="{00000000-0005-0000-0000-00000C110000}"/>
    <cellStyle name="Note 3 6 15" xfId="4359" xr:uid="{00000000-0005-0000-0000-00000D110000}"/>
    <cellStyle name="Note 3 6 15 2" xfId="4360" xr:uid="{00000000-0005-0000-0000-00000E110000}"/>
    <cellStyle name="Note 3 6 16" xfId="4361" xr:uid="{00000000-0005-0000-0000-00000F110000}"/>
    <cellStyle name="Note 3 6 16 2" xfId="4362" xr:uid="{00000000-0005-0000-0000-000010110000}"/>
    <cellStyle name="Note 3 6 17" xfId="4363" xr:uid="{00000000-0005-0000-0000-000011110000}"/>
    <cellStyle name="Note 3 6 2" xfId="4364" xr:uid="{00000000-0005-0000-0000-000012110000}"/>
    <cellStyle name="Note 3 6 2 2" xfId="4365" xr:uid="{00000000-0005-0000-0000-000013110000}"/>
    <cellStyle name="Note 3 6 3" xfId="4366" xr:uid="{00000000-0005-0000-0000-000014110000}"/>
    <cellStyle name="Note 3 6 3 2" xfId="4367" xr:uid="{00000000-0005-0000-0000-000015110000}"/>
    <cellStyle name="Note 3 6 4" xfId="4368" xr:uid="{00000000-0005-0000-0000-000016110000}"/>
    <cellStyle name="Note 3 6 4 2" xfId="4369" xr:uid="{00000000-0005-0000-0000-000017110000}"/>
    <cellStyle name="Note 3 6 5" xfId="4370" xr:uid="{00000000-0005-0000-0000-000018110000}"/>
    <cellStyle name="Note 3 6 5 2" xfId="4371" xr:uid="{00000000-0005-0000-0000-000019110000}"/>
    <cellStyle name="Note 3 6 6" xfId="4372" xr:uid="{00000000-0005-0000-0000-00001A110000}"/>
    <cellStyle name="Note 3 6 6 2" xfId="4373" xr:uid="{00000000-0005-0000-0000-00001B110000}"/>
    <cellStyle name="Note 3 6 7" xfId="4374" xr:uid="{00000000-0005-0000-0000-00001C110000}"/>
    <cellStyle name="Note 3 6 7 2" xfId="4375" xr:uid="{00000000-0005-0000-0000-00001D110000}"/>
    <cellStyle name="Note 3 6 8" xfId="4376" xr:uid="{00000000-0005-0000-0000-00001E110000}"/>
    <cellStyle name="Note 3 6 8 2" xfId="4377" xr:uid="{00000000-0005-0000-0000-00001F110000}"/>
    <cellStyle name="Note 3 6 9" xfId="4378" xr:uid="{00000000-0005-0000-0000-000020110000}"/>
    <cellStyle name="Note 3 6 9 2" xfId="4379" xr:uid="{00000000-0005-0000-0000-000021110000}"/>
    <cellStyle name="Note 3 7" xfId="4380" xr:uid="{00000000-0005-0000-0000-000022110000}"/>
    <cellStyle name="Note 3 7 10" xfId="4381" xr:uid="{00000000-0005-0000-0000-000023110000}"/>
    <cellStyle name="Note 3 7 10 2" xfId="4382" xr:uid="{00000000-0005-0000-0000-000024110000}"/>
    <cellStyle name="Note 3 7 11" xfId="4383" xr:uid="{00000000-0005-0000-0000-000025110000}"/>
    <cellStyle name="Note 3 7 11 2" xfId="4384" xr:uid="{00000000-0005-0000-0000-000026110000}"/>
    <cellStyle name="Note 3 7 12" xfId="4385" xr:uid="{00000000-0005-0000-0000-000027110000}"/>
    <cellStyle name="Note 3 7 12 2" xfId="4386" xr:uid="{00000000-0005-0000-0000-000028110000}"/>
    <cellStyle name="Note 3 7 13" xfId="4387" xr:uid="{00000000-0005-0000-0000-000029110000}"/>
    <cellStyle name="Note 3 7 13 2" xfId="4388" xr:uid="{00000000-0005-0000-0000-00002A110000}"/>
    <cellStyle name="Note 3 7 14" xfId="4389" xr:uid="{00000000-0005-0000-0000-00002B110000}"/>
    <cellStyle name="Note 3 7 14 2" xfId="4390" xr:uid="{00000000-0005-0000-0000-00002C110000}"/>
    <cellStyle name="Note 3 7 15" xfId="4391" xr:uid="{00000000-0005-0000-0000-00002D110000}"/>
    <cellStyle name="Note 3 7 15 2" xfId="4392" xr:uid="{00000000-0005-0000-0000-00002E110000}"/>
    <cellStyle name="Note 3 7 16" xfId="4393" xr:uid="{00000000-0005-0000-0000-00002F110000}"/>
    <cellStyle name="Note 3 7 16 2" xfId="4394" xr:uid="{00000000-0005-0000-0000-000030110000}"/>
    <cellStyle name="Note 3 7 17" xfId="4395" xr:uid="{00000000-0005-0000-0000-000031110000}"/>
    <cellStyle name="Note 3 7 2" xfId="4396" xr:uid="{00000000-0005-0000-0000-000032110000}"/>
    <cellStyle name="Note 3 7 2 2" xfId="4397" xr:uid="{00000000-0005-0000-0000-000033110000}"/>
    <cellStyle name="Note 3 7 3" xfId="4398" xr:uid="{00000000-0005-0000-0000-000034110000}"/>
    <cellStyle name="Note 3 7 3 2" xfId="4399" xr:uid="{00000000-0005-0000-0000-000035110000}"/>
    <cellStyle name="Note 3 7 4" xfId="4400" xr:uid="{00000000-0005-0000-0000-000036110000}"/>
    <cellStyle name="Note 3 7 4 2" xfId="4401" xr:uid="{00000000-0005-0000-0000-000037110000}"/>
    <cellStyle name="Note 3 7 5" xfId="4402" xr:uid="{00000000-0005-0000-0000-000038110000}"/>
    <cellStyle name="Note 3 7 5 2" xfId="4403" xr:uid="{00000000-0005-0000-0000-000039110000}"/>
    <cellStyle name="Note 3 7 6" xfId="4404" xr:uid="{00000000-0005-0000-0000-00003A110000}"/>
    <cellStyle name="Note 3 7 6 2" xfId="4405" xr:uid="{00000000-0005-0000-0000-00003B110000}"/>
    <cellStyle name="Note 3 7 7" xfId="4406" xr:uid="{00000000-0005-0000-0000-00003C110000}"/>
    <cellStyle name="Note 3 7 7 2" xfId="4407" xr:uid="{00000000-0005-0000-0000-00003D110000}"/>
    <cellStyle name="Note 3 7 8" xfId="4408" xr:uid="{00000000-0005-0000-0000-00003E110000}"/>
    <cellStyle name="Note 3 7 8 2" xfId="4409" xr:uid="{00000000-0005-0000-0000-00003F110000}"/>
    <cellStyle name="Note 3 7 9" xfId="4410" xr:uid="{00000000-0005-0000-0000-000040110000}"/>
    <cellStyle name="Note 3 7 9 2" xfId="4411" xr:uid="{00000000-0005-0000-0000-000041110000}"/>
    <cellStyle name="Note 3 8" xfId="4412" xr:uid="{00000000-0005-0000-0000-000042110000}"/>
    <cellStyle name="Note 3 8 10" xfId="4413" xr:uid="{00000000-0005-0000-0000-000043110000}"/>
    <cellStyle name="Note 3 8 10 2" xfId="4414" xr:uid="{00000000-0005-0000-0000-000044110000}"/>
    <cellStyle name="Note 3 8 11" xfId="4415" xr:uid="{00000000-0005-0000-0000-000045110000}"/>
    <cellStyle name="Note 3 8 11 2" xfId="4416" xr:uid="{00000000-0005-0000-0000-000046110000}"/>
    <cellStyle name="Note 3 8 12" xfId="4417" xr:uid="{00000000-0005-0000-0000-000047110000}"/>
    <cellStyle name="Note 3 8 12 2" xfId="4418" xr:uid="{00000000-0005-0000-0000-000048110000}"/>
    <cellStyle name="Note 3 8 13" xfId="4419" xr:uid="{00000000-0005-0000-0000-000049110000}"/>
    <cellStyle name="Note 3 8 13 2" xfId="4420" xr:uid="{00000000-0005-0000-0000-00004A110000}"/>
    <cellStyle name="Note 3 8 14" xfId="4421" xr:uid="{00000000-0005-0000-0000-00004B110000}"/>
    <cellStyle name="Note 3 8 14 2" xfId="4422" xr:uid="{00000000-0005-0000-0000-00004C110000}"/>
    <cellStyle name="Note 3 8 15" xfId="4423" xr:uid="{00000000-0005-0000-0000-00004D110000}"/>
    <cellStyle name="Note 3 8 15 2" xfId="4424" xr:uid="{00000000-0005-0000-0000-00004E110000}"/>
    <cellStyle name="Note 3 8 16" xfId="4425" xr:uid="{00000000-0005-0000-0000-00004F110000}"/>
    <cellStyle name="Note 3 8 16 2" xfId="4426" xr:uid="{00000000-0005-0000-0000-000050110000}"/>
    <cellStyle name="Note 3 8 17" xfId="4427" xr:uid="{00000000-0005-0000-0000-000051110000}"/>
    <cellStyle name="Note 3 8 2" xfId="4428" xr:uid="{00000000-0005-0000-0000-000052110000}"/>
    <cellStyle name="Note 3 8 2 2" xfId="4429" xr:uid="{00000000-0005-0000-0000-000053110000}"/>
    <cellStyle name="Note 3 8 3" xfId="4430" xr:uid="{00000000-0005-0000-0000-000054110000}"/>
    <cellStyle name="Note 3 8 3 2" xfId="4431" xr:uid="{00000000-0005-0000-0000-000055110000}"/>
    <cellStyle name="Note 3 8 4" xfId="4432" xr:uid="{00000000-0005-0000-0000-000056110000}"/>
    <cellStyle name="Note 3 8 4 2" xfId="4433" xr:uid="{00000000-0005-0000-0000-000057110000}"/>
    <cellStyle name="Note 3 8 5" xfId="4434" xr:uid="{00000000-0005-0000-0000-000058110000}"/>
    <cellStyle name="Note 3 8 5 2" xfId="4435" xr:uid="{00000000-0005-0000-0000-000059110000}"/>
    <cellStyle name="Note 3 8 6" xfId="4436" xr:uid="{00000000-0005-0000-0000-00005A110000}"/>
    <cellStyle name="Note 3 8 6 2" xfId="4437" xr:uid="{00000000-0005-0000-0000-00005B110000}"/>
    <cellStyle name="Note 3 8 7" xfId="4438" xr:uid="{00000000-0005-0000-0000-00005C110000}"/>
    <cellStyle name="Note 3 8 7 2" xfId="4439" xr:uid="{00000000-0005-0000-0000-00005D110000}"/>
    <cellStyle name="Note 3 8 8" xfId="4440" xr:uid="{00000000-0005-0000-0000-00005E110000}"/>
    <cellStyle name="Note 3 8 8 2" xfId="4441" xr:uid="{00000000-0005-0000-0000-00005F110000}"/>
    <cellStyle name="Note 3 8 9" xfId="4442" xr:uid="{00000000-0005-0000-0000-000060110000}"/>
    <cellStyle name="Note 3 8 9 2" xfId="4443" xr:uid="{00000000-0005-0000-0000-000061110000}"/>
    <cellStyle name="Note 3 9" xfId="4444" xr:uid="{00000000-0005-0000-0000-000062110000}"/>
    <cellStyle name="Note 3 9 10" xfId="4445" xr:uid="{00000000-0005-0000-0000-000063110000}"/>
    <cellStyle name="Note 3 9 10 2" xfId="4446" xr:uid="{00000000-0005-0000-0000-000064110000}"/>
    <cellStyle name="Note 3 9 11" xfId="4447" xr:uid="{00000000-0005-0000-0000-000065110000}"/>
    <cellStyle name="Note 3 9 11 2" xfId="4448" xr:uid="{00000000-0005-0000-0000-000066110000}"/>
    <cellStyle name="Note 3 9 12" xfId="4449" xr:uid="{00000000-0005-0000-0000-000067110000}"/>
    <cellStyle name="Note 3 9 12 2" xfId="4450" xr:uid="{00000000-0005-0000-0000-000068110000}"/>
    <cellStyle name="Note 3 9 13" xfId="4451" xr:uid="{00000000-0005-0000-0000-000069110000}"/>
    <cellStyle name="Note 3 9 13 2" xfId="4452" xr:uid="{00000000-0005-0000-0000-00006A110000}"/>
    <cellStyle name="Note 3 9 14" xfId="4453" xr:uid="{00000000-0005-0000-0000-00006B110000}"/>
    <cellStyle name="Note 3 9 14 2" xfId="4454" xr:uid="{00000000-0005-0000-0000-00006C110000}"/>
    <cellStyle name="Note 3 9 15" xfId="4455" xr:uid="{00000000-0005-0000-0000-00006D110000}"/>
    <cellStyle name="Note 3 9 15 2" xfId="4456" xr:uid="{00000000-0005-0000-0000-00006E110000}"/>
    <cellStyle name="Note 3 9 16" xfId="4457" xr:uid="{00000000-0005-0000-0000-00006F110000}"/>
    <cellStyle name="Note 3 9 16 2" xfId="4458" xr:uid="{00000000-0005-0000-0000-000070110000}"/>
    <cellStyle name="Note 3 9 17" xfId="4459" xr:uid="{00000000-0005-0000-0000-000071110000}"/>
    <cellStyle name="Note 3 9 2" xfId="4460" xr:uid="{00000000-0005-0000-0000-000072110000}"/>
    <cellStyle name="Note 3 9 2 2" xfId="4461" xr:uid="{00000000-0005-0000-0000-000073110000}"/>
    <cellStyle name="Note 3 9 3" xfId="4462" xr:uid="{00000000-0005-0000-0000-000074110000}"/>
    <cellStyle name="Note 3 9 3 2" xfId="4463" xr:uid="{00000000-0005-0000-0000-000075110000}"/>
    <cellStyle name="Note 3 9 4" xfId="4464" xr:uid="{00000000-0005-0000-0000-000076110000}"/>
    <cellStyle name="Note 3 9 4 2" xfId="4465" xr:uid="{00000000-0005-0000-0000-000077110000}"/>
    <cellStyle name="Note 3 9 5" xfId="4466" xr:uid="{00000000-0005-0000-0000-000078110000}"/>
    <cellStyle name="Note 3 9 5 2" xfId="4467" xr:uid="{00000000-0005-0000-0000-000079110000}"/>
    <cellStyle name="Note 3 9 6" xfId="4468" xr:uid="{00000000-0005-0000-0000-00007A110000}"/>
    <cellStyle name="Note 3 9 6 2" xfId="4469" xr:uid="{00000000-0005-0000-0000-00007B110000}"/>
    <cellStyle name="Note 3 9 7" xfId="4470" xr:uid="{00000000-0005-0000-0000-00007C110000}"/>
    <cellStyle name="Note 3 9 7 2" xfId="4471" xr:uid="{00000000-0005-0000-0000-00007D110000}"/>
    <cellStyle name="Note 3 9 8" xfId="4472" xr:uid="{00000000-0005-0000-0000-00007E110000}"/>
    <cellStyle name="Note 3 9 8 2" xfId="4473" xr:uid="{00000000-0005-0000-0000-00007F110000}"/>
    <cellStyle name="Note 3 9 9" xfId="4474" xr:uid="{00000000-0005-0000-0000-000080110000}"/>
    <cellStyle name="Note 3 9 9 2" xfId="4475" xr:uid="{00000000-0005-0000-0000-000081110000}"/>
    <cellStyle name="Note 4" xfId="4476" xr:uid="{00000000-0005-0000-0000-000082110000}"/>
    <cellStyle name="Note 4 10" xfId="4477" xr:uid="{00000000-0005-0000-0000-000083110000}"/>
    <cellStyle name="Note 4 10 10" xfId="4478" xr:uid="{00000000-0005-0000-0000-000084110000}"/>
    <cellStyle name="Note 4 10 10 2" xfId="4479" xr:uid="{00000000-0005-0000-0000-000085110000}"/>
    <cellStyle name="Note 4 10 11" xfId="4480" xr:uid="{00000000-0005-0000-0000-000086110000}"/>
    <cellStyle name="Note 4 10 11 2" xfId="4481" xr:uid="{00000000-0005-0000-0000-000087110000}"/>
    <cellStyle name="Note 4 10 12" xfId="4482" xr:uid="{00000000-0005-0000-0000-000088110000}"/>
    <cellStyle name="Note 4 10 12 2" xfId="4483" xr:uid="{00000000-0005-0000-0000-000089110000}"/>
    <cellStyle name="Note 4 10 13" xfId="4484" xr:uid="{00000000-0005-0000-0000-00008A110000}"/>
    <cellStyle name="Note 4 10 13 2" xfId="4485" xr:uid="{00000000-0005-0000-0000-00008B110000}"/>
    <cellStyle name="Note 4 10 14" xfId="4486" xr:uid="{00000000-0005-0000-0000-00008C110000}"/>
    <cellStyle name="Note 4 10 14 2" xfId="4487" xr:uid="{00000000-0005-0000-0000-00008D110000}"/>
    <cellStyle name="Note 4 10 15" xfId="4488" xr:uid="{00000000-0005-0000-0000-00008E110000}"/>
    <cellStyle name="Note 4 10 15 2" xfId="4489" xr:uid="{00000000-0005-0000-0000-00008F110000}"/>
    <cellStyle name="Note 4 10 16" xfId="4490" xr:uid="{00000000-0005-0000-0000-000090110000}"/>
    <cellStyle name="Note 4 10 16 2" xfId="4491" xr:uid="{00000000-0005-0000-0000-000091110000}"/>
    <cellStyle name="Note 4 10 17" xfId="4492" xr:uid="{00000000-0005-0000-0000-000092110000}"/>
    <cellStyle name="Note 4 10 2" xfId="4493" xr:uid="{00000000-0005-0000-0000-000093110000}"/>
    <cellStyle name="Note 4 10 2 2" xfId="4494" xr:uid="{00000000-0005-0000-0000-000094110000}"/>
    <cellStyle name="Note 4 10 3" xfId="4495" xr:uid="{00000000-0005-0000-0000-000095110000}"/>
    <cellStyle name="Note 4 10 3 2" xfId="4496" xr:uid="{00000000-0005-0000-0000-000096110000}"/>
    <cellStyle name="Note 4 10 4" xfId="4497" xr:uid="{00000000-0005-0000-0000-000097110000}"/>
    <cellStyle name="Note 4 10 4 2" xfId="4498" xr:uid="{00000000-0005-0000-0000-000098110000}"/>
    <cellStyle name="Note 4 10 5" xfId="4499" xr:uid="{00000000-0005-0000-0000-000099110000}"/>
    <cellStyle name="Note 4 10 5 2" xfId="4500" xr:uid="{00000000-0005-0000-0000-00009A110000}"/>
    <cellStyle name="Note 4 10 6" xfId="4501" xr:uid="{00000000-0005-0000-0000-00009B110000}"/>
    <cellStyle name="Note 4 10 6 2" xfId="4502" xr:uid="{00000000-0005-0000-0000-00009C110000}"/>
    <cellStyle name="Note 4 10 7" xfId="4503" xr:uid="{00000000-0005-0000-0000-00009D110000}"/>
    <cellStyle name="Note 4 10 7 2" xfId="4504" xr:uid="{00000000-0005-0000-0000-00009E110000}"/>
    <cellStyle name="Note 4 10 8" xfId="4505" xr:uid="{00000000-0005-0000-0000-00009F110000}"/>
    <cellStyle name="Note 4 10 8 2" xfId="4506" xr:uid="{00000000-0005-0000-0000-0000A0110000}"/>
    <cellStyle name="Note 4 10 9" xfId="4507" xr:uid="{00000000-0005-0000-0000-0000A1110000}"/>
    <cellStyle name="Note 4 10 9 2" xfId="4508" xr:uid="{00000000-0005-0000-0000-0000A2110000}"/>
    <cellStyle name="Note 4 11" xfId="4509" xr:uid="{00000000-0005-0000-0000-0000A3110000}"/>
    <cellStyle name="Note 4 11 10" xfId="4510" xr:uid="{00000000-0005-0000-0000-0000A4110000}"/>
    <cellStyle name="Note 4 11 10 2" xfId="4511" xr:uid="{00000000-0005-0000-0000-0000A5110000}"/>
    <cellStyle name="Note 4 11 11" xfId="4512" xr:uid="{00000000-0005-0000-0000-0000A6110000}"/>
    <cellStyle name="Note 4 11 11 2" xfId="4513" xr:uid="{00000000-0005-0000-0000-0000A7110000}"/>
    <cellStyle name="Note 4 11 12" xfId="4514" xr:uid="{00000000-0005-0000-0000-0000A8110000}"/>
    <cellStyle name="Note 4 11 12 2" xfId="4515" xr:uid="{00000000-0005-0000-0000-0000A9110000}"/>
    <cellStyle name="Note 4 11 13" xfId="4516" xr:uid="{00000000-0005-0000-0000-0000AA110000}"/>
    <cellStyle name="Note 4 11 13 2" xfId="4517" xr:uid="{00000000-0005-0000-0000-0000AB110000}"/>
    <cellStyle name="Note 4 11 14" xfId="4518" xr:uid="{00000000-0005-0000-0000-0000AC110000}"/>
    <cellStyle name="Note 4 11 14 2" xfId="4519" xr:uid="{00000000-0005-0000-0000-0000AD110000}"/>
    <cellStyle name="Note 4 11 15" xfId="4520" xr:uid="{00000000-0005-0000-0000-0000AE110000}"/>
    <cellStyle name="Note 4 11 15 2" xfId="4521" xr:uid="{00000000-0005-0000-0000-0000AF110000}"/>
    <cellStyle name="Note 4 11 16" xfId="4522" xr:uid="{00000000-0005-0000-0000-0000B0110000}"/>
    <cellStyle name="Note 4 11 16 2" xfId="4523" xr:uid="{00000000-0005-0000-0000-0000B1110000}"/>
    <cellStyle name="Note 4 11 17" xfId="4524" xr:uid="{00000000-0005-0000-0000-0000B2110000}"/>
    <cellStyle name="Note 4 11 2" xfId="4525" xr:uid="{00000000-0005-0000-0000-0000B3110000}"/>
    <cellStyle name="Note 4 11 2 2" xfId="4526" xr:uid="{00000000-0005-0000-0000-0000B4110000}"/>
    <cellStyle name="Note 4 11 3" xfId="4527" xr:uid="{00000000-0005-0000-0000-0000B5110000}"/>
    <cellStyle name="Note 4 11 3 2" xfId="4528" xr:uid="{00000000-0005-0000-0000-0000B6110000}"/>
    <cellStyle name="Note 4 11 4" xfId="4529" xr:uid="{00000000-0005-0000-0000-0000B7110000}"/>
    <cellStyle name="Note 4 11 4 2" xfId="4530" xr:uid="{00000000-0005-0000-0000-0000B8110000}"/>
    <cellStyle name="Note 4 11 5" xfId="4531" xr:uid="{00000000-0005-0000-0000-0000B9110000}"/>
    <cellStyle name="Note 4 11 5 2" xfId="4532" xr:uid="{00000000-0005-0000-0000-0000BA110000}"/>
    <cellStyle name="Note 4 11 6" xfId="4533" xr:uid="{00000000-0005-0000-0000-0000BB110000}"/>
    <cellStyle name="Note 4 11 6 2" xfId="4534" xr:uid="{00000000-0005-0000-0000-0000BC110000}"/>
    <cellStyle name="Note 4 11 7" xfId="4535" xr:uid="{00000000-0005-0000-0000-0000BD110000}"/>
    <cellStyle name="Note 4 11 7 2" xfId="4536" xr:uid="{00000000-0005-0000-0000-0000BE110000}"/>
    <cellStyle name="Note 4 11 8" xfId="4537" xr:uid="{00000000-0005-0000-0000-0000BF110000}"/>
    <cellStyle name="Note 4 11 8 2" xfId="4538" xr:uid="{00000000-0005-0000-0000-0000C0110000}"/>
    <cellStyle name="Note 4 11 9" xfId="4539" xr:uid="{00000000-0005-0000-0000-0000C1110000}"/>
    <cellStyle name="Note 4 11 9 2" xfId="4540" xr:uid="{00000000-0005-0000-0000-0000C2110000}"/>
    <cellStyle name="Note 4 12" xfId="4541" xr:uid="{00000000-0005-0000-0000-0000C3110000}"/>
    <cellStyle name="Note 4 12 10" xfId="4542" xr:uid="{00000000-0005-0000-0000-0000C4110000}"/>
    <cellStyle name="Note 4 12 10 2" xfId="4543" xr:uid="{00000000-0005-0000-0000-0000C5110000}"/>
    <cellStyle name="Note 4 12 11" xfId="4544" xr:uid="{00000000-0005-0000-0000-0000C6110000}"/>
    <cellStyle name="Note 4 12 11 2" xfId="4545" xr:uid="{00000000-0005-0000-0000-0000C7110000}"/>
    <cellStyle name="Note 4 12 12" xfId="4546" xr:uid="{00000000-0005-0000-0000-0000C8110000}"/>
    <cellStyle name="Note 4 12 12 2" xfId="4547" xr:uid="{00000000-0005-0000-0000-0000C9110000}"/>
    <cellStyle name="Note 4 12 13" xfId="4548" xr:uid="{00000000-0005-0000-0000-0000CA110000}"/>
    <cellStyle name="Note 4 12 13 2" xfId="4549" xr:uid="{00000000-0005-0000-0000-0000CB110000}"/>
    <cellStyle name="Note 4 12 14" xfId="4550" xr:uid="{00000000-0005-0000-0000-0000CC110000}"/>
    <cellStyle name="Note 4 12 14 2" xfId="4551" xr:uid="{00000000-0005-0000-0000-0000CD110000}"/>
    <cellStyle name="Note 4 12 15" xfId="4552" xr:uid="{00000000-0005-0000-0000-0000CE110000}"/>
    <cellStyle name="Note 4 12 15 2" xfId="4553" xr:uid="{00000000-0005-0000-0000-0000CF110000}"/>
    <cellStyle name="Note 4 12 16" xfId="4554" xr:uid="{00000000-0005-0000-0000-0000D0110000}"/>
    <cellStyle name="Note 4 12 16 2" xfId="4555" xr:uid="{00000000-0005-0000-0000-0000D1110000}"/>
    <cellStyle name="Note 4 12 17" xfId="4556" xr:uid="{00000000-0005-0000-0000-0000D2110000}"/>
    <cellStyle name="Note 4 12 2" xfId="4557" xr:uid="{00000000-0005-0000-0000-0000D3110000}"/>
    <cellStyle name="Note 4 12 2 2" xfId="4558" xr:uid="{00000000-0005-0000-0000-0000D4110000}"/>
    <cellStyle name="Note 4 12 3" xfId="4559" xr:uid="{00000000-0005-0000-0000-0000D5110000}"/>
    <cellStyle name="Note 4 12 3 2" xfId="4560" xr:uid="{00000000-0005-0000-0000-0000D6110000}"/>
    <cellStyle name="Note 4 12 4" xfId="4561" xr:uid="{00000000-0005-0000-0000-0000D7110000}"/>
    <cellStyle name="Note 4 12 4 2" xfId="4562" xr:uid="{00000000-0005-0000-0000-0000D8110000}"/>
    <cellStyle name="Note 4 12 5" xfId="4563" xr:uid="{00000000-0005-0000-0000-0000D9110000}"/>
    <cellStyle name="Note 4 12 5 2" xfId="4564" xr:uid="{00000000-0005-0000-0000-0000DA110000}"/>
    <cellStyle name="Note 4 12 6" xfId="4565" xr:uid="{00000000-0005-0000-0000-0000DB110000}"/>
    <cellStyle name="Note 4 12 6 2" xfId="4566" xr:uid="{00000000-0005-0000-0000-0000DC110000}"/>
    <cellStyle name="Note 4 12 7" xfId="4567" xr:uid="{00000000-0005-0000-0000-0000DD110000}"/>
    <cellStyle name="Note 4 12 7 2" xfId="4568" xr:uid="{00000000-0005-0000-0000-0000DE110000}"/>
    <cellStyle name="Note 4 12 8" xfId="4569" xr:uid="{00000000-0005-0000-0000-0000DF110000}"/>
    <cellStyle name="Note 4 12 8 2" xfId="4570" xr:uid="{00000000-0005-0000-0000-0000E0110000}"/>
    <cellStyle name="Note 4 12 9" xfId="4571" xr:uid="{00000000-0005-0000-0000-0000E1110000}"/>
    <cellStyle name="Note 4 12 9 2" xfId="4572" xr:uid="{00000000-0005-0000-0000-0000E2110000}"/>
    <cellStyle name="Note 4 13" xfId="4573" xr:uid="{00000000-0005-0000-0000-0000E3110000}"/>
    <cellStyle name="Note 4 13 10" xfId="4574" xr:uid="{00000000-0005-0000-0000-0000E4110000}"/>
    <cellStyle name="Note 4 13 10 2" xfId="4575" xr:uid="{00000000-0005-0000-0000-0000E5110000}"/>
    <cellStyle name="Note 4 13 11" xfId="4576" xr:uid="{00000000-0005-0000-0000-0000E6110000}"/>
    <cellStyle name="Note 4 13 11 2" xfId="4577" xr:uid="{00000000-0005-0000-0000-0000E7110000}"/>
    <cellStyle name="Note 4 13 12" xfId="4578" xr:uid="{00000000-0005-0000-0000-0000E8110000}"/>
    <cellStyle name="Note 4 13 12 2" xfId="4579" xr:uid="{00000000-0005-0000-0000-0000E9110000}"/>
    <cellStyle name="Note 4 13 13" xfId="4580" xr:uid="{00000000-0005-0000-0000-0000EA110000}"/>
    <cellStyle name="Note 4 13 13 2" xfId="4581" xr:uid="{00000000-0005-0000-0000-0000EB110000}"/>
    <cellStyle name="Note 4 13 14" xfId="4582" xr:uid="{00000000-0005-0000-0000-0000EC110000}"/>
    <cellStyle name="Note 4 13 14 2" xfId="4583" xr:uid="{00000000-0005-0000-0000-0000ED110000}"/>
    <cellStyle name="Note 4 13 15" xfId="4584" xr:uid="{00000000-0005-0000-0000-0000EE110000}"/>
    <cellStyle name="Note 4 13 15 2" xfId="4585" xr:uid="{00000000-0005-0000-0000-0000EF110000}"/>
    <cellStyle name="Note 4 13 16" xfId="4586" xr:uid="{00000000-0005-0000-0000-0000F0110000}"/>
    <cellStyle name="Note 4 13 16 2" xfId="4587" xr:uid="{00000000-0005-0000-0000-0000F1110000}"/>
    <cellStyle name="Note 4 13 17" xfId="4588" xr:uid="{00000000-0005-0000-0000-0000F2110000}"/>
    <cellStyle name="Note 4 13 2" xfId="4589" xr:uid="{00000000-0005-0000-0000-0000F3110000}"/>
    <cellStyle name="Note 4 13 2 2" xfId="4590" xr:uid="{00000000-0005-0000-0000-0000F4110000}"/>
    <cellStyle name="Note 4 13 3" xfId="4591" xr:uid="{00000000-0005-0000-0000-0000F5110000}"/>
    <cellStyle name="Note 4 13 3 2" xfId="4592" xr:uid="{00000000-0005-0000-0000-0000F6110000}"/>
    <cellStyle name="Note 4 13 4" xfId="4593" xr:uid="{00000000-0005-0000-0000-0000F7110000}"/>
    <cellStyle name="Note 4 13 4 2" xfId="4594" xr:uid="{00000000-0005-0000-0000-0000F8110000}"/>
    <cellStyle name="Note 4 13 5" xfId="4595" xr:uid="{00000000-0005-0000-0000-0000F9110000}"/>
    <cellStyle name="Note 4 13 5 2" xfId="4596" xr:uid="{00000000-0005-0000-0000-0000FA110000}"/>
    <cellStyle name="Note 4 13 6" xfId="4597" xr:uid="{00000000-0005-0000-0000-0000FB110000}"/>
    <cellStyle name="Note 4 13 6 2" xfId="4598" xr:uid="{00000000-0005-0000-0000-0000FC110000}"/>
    <cellStyle name="Note 4 13 7" xfId="4599" xr:uid="{00000000-0005-0000-0000-0000FD110000}"/>
    <cellStyle name="Note 4 13 7 2" xfId="4600" xr:uid="{00000000-0005-0000-0000-0000FE110000}"/>
    <cellStyle name="Note 4 13 8" xfId="4601" xr:uid="{00000000-0005-0000-0000-0000FF110000}"/>
    <cellStyle name="Note 4 13 8 2" xfId="4602" xr:uid="{00000000-0005-0000-0000-000000120000}"/>
    <cellStyle name="Note 4 13 9" xfId="4603" xr:uid="{00000000-0005-0000-0000-000001120000}"/>
    <cellStyle name="Note 4 13 9 2" xfId="4604" xr:uid="{00000000-0005-0000-0000-000002120000}"/>
    <cellStyle name="Note 4 14" xfId="4605" xr:uid="{00000000-0005-0000-0000-000003120000}"/>
    <cellStyle name="Note 4 14 10" xfId="4606" xr:uid="{00000000-0005-0000-0000-000004120000}"/>
    <cellStyle name="Note 4 14 10 2" xfId="4607" xr:uid="{00000000-0005-0000-0000-000005120000}"/>
    <cellStyle name="Note 4 14 11" xfId="4608" xr:uid="{00000000-0005-0000-0000-000006120000}"/>
    <cellStyle name="Note 4 14 11 2" xfId="4609" xr:uid="{00000000-0005-0000-0000-000007120000}"/>
    <cellStyle name="Note 4 14 12" xfId="4610" xr:uid="{00000000-0005-0000-0000-000008120000}"/>
    <cellStyle name="Note 4 14 12 2" xfId="4611" xr:uid="{00000000-0005-0000-0000-000009120000}"/>
    <cellStyle name="Note 4 14 13" xfId="4612" xr:uid="{00000000-0005-0000-0000-00000A120000}"/>
    <cellStyle name="Note 4 14 13 2" xfId="4613" xr:uid="{00000000-0005-0000-0000-00000B120000}"/>
    <cellStyle name="Note 4 14 14" xfId="4614" xr:uid="{00000000-0005-0000-0000-00000C120000}"/>
    <cellStyle name="Note 4 14 14 2" xfId="4615" xr:uid="{00000000-0005-0000-0000-00000D120000}"/>
    <cellStyle name="Note 4 14 15" xfId="4616" xr:uid="{00000000-0005-0000-0000-00000E120000}"/>
    <cellStyle name="Note 4 14 15 2" xfId="4617" xr:uid="{00000000-0005-0000-0000-00000F120000}"/>
    <cellStyle name="Note 4 14 16" xfId="4618" xr:uid="{00000000-0005-0000-0000-000010120000}"/>
    <cellStyle name="Note 4 14 16 2" xfId="4619" xr:uid="{00000000-0005-0000-0000-000011120000}"/>
    <cellStyle name="Note 4 14 17" xfId="4620" xr:uid="{00000000-0005-0000-0000-000012120000}"/>
    <cellStyle name="Note 4 14 2" xfId="4621" xr:uid="{00000000-0005-0000-0000-000013120000}"/>
    <cellStyle name="Note 4 14 2 2" xfId="4622" xr:uid="{00000000-0005-0000-0000-000014120000}"/>
    <cellStyle name="Note 4 14 3" xfId="4623" xr:uid="{00000000-0005-0000-0000-000015120000}"/>
    <cellStyle name="Note 4 14 3 2" xfId="4624" xr:uid="{00000000-0005-0000-0000-000016120000}"/>
    <cellStyle name="Note 4 14 4" xfId="4625" xr:uid="{00000000-0005-0000-0000-000017120000}"/>
    <cellStyle name="Note 4 14 4 2" xfId="4626" xr:uid="{00000000-0005-0000-0000-000018120000}"/>
    <cellStyle name="Note 4 14 5" xfId="4627" xr:uid="{00000000-0005-0000-0000-000019120000}"/>
    <cellStyle name="Note 4 14 5 2" xfId="4628" xr:uid="{00000000-0005-0000-0000-00001A120000}"/>
    <cellStyle name="Note 4 14 6" xfId="4629" xr:uid="{00000000-0005-0000-0000-00001B120000}"/>
    <cellStyle name="Note 4 14 6 2" xfId="4630" xr:uid="{00000000-0005-0000-0000-00001C120000}"/>
    <cellStyle name="Note 4 14 7" xfId="4631" xr:uid="{00000000-0005-0000-0000-00001D120000}"/>
    <cellStyle name="Note 4 14 7 2" xfId="4632" xr:uid="{00000000-0005-0000-0000-00001E120000}"/>
    <cellStyle name="Note 4 14 8" xfId="4633" xr:uid="{00000000-0005-0000-0000-00001F120000}"/>
    <cellStyle name="Note 4 14 8 2" xfId="4634" xr:uid="{00000000-0005-0000-0000-000020120000}"/>
    <cellStyle name="Note 4 14 9" xfId="4635" xr:uid="{00000000-0005-0000-0000-000021120000}"/>
    <cellStyle name="Note 4 14 9 2" xfId="4636" xr:uid="{00000000-0005-0000-0000-000022120000}"/>
    <cellStyle name="Note 4 15" xfId="4637" xr:uid="{00000000-0005-0000-0000-000023120000}"/>
    <cellStyle name="Note 4 15 10" xfId="4638" xr:uid="{00000000-0005-0000-0000-000024120000}"/>
    <cellStyle name="Note 4 15 10 2" xfId="4639" xr:uid="{00000000-0005-0000-0000-000025120000}"/>
    <cellStyle name="Note 4 15 11" xfId="4640" xr:uid="{00000000-0005-0000-0000-000026120000}"/>
    <cellStyle name="Note 4 15 11 2" xfId="4641" xr:uid="{00000000-0005-0000-0000-000027120000}"/>
    <cellStyle name="Note 4 15 12" xfId="4642" xr:uid="{00000000-0005-0000-0000-000028120000}"/>
    <cellStyle name="Note 4 15 12 2" xfId="4643" xr:uid="{00000000-0005-0000-0000-000029120000}"/>
    <cellStyle name="Note 4 15 13" xfId="4644" xr:uid="{00000000-0005-0000-0000-00002A120000}"/>
    <cellStyle name="Note 4 15 13 2" xfId="4645" xr:uid="{00000000-0005-0000-0000-00002B120000}"/>
    <cellStyle name="Note 4 15 14" xfId="4646" xr:uid="{00000000-0005-0000-0000-00002C120000}"/>
    <cellStyle name="Note 4 15 14 2" xfId="4647" xr:uid="{00000000-0005-0000-0000-00002D120000}"/>
    <cellStyle name="Note 4 15 15" xfId="4648" xr:uid="{00000000-0005-0000-0000-00002E120000}"/>
    <cellStyle name="Note 4 15 15 2" xfId="4649" xr:uid="{00000000-0005-0000-0000-00002F120000}"/>
    <cellStyle name="Note 4 15 16" xfId="4650" xr:uid="{00000000-0005-0000-0000-000030120000}"/>
    <cellStyle name="Note 4 15 16 2" xfId="4651" xr:uid="{00000000-0005-0000-0000-000031120000}"/>
    <cellStyle name="Note 4 15 17" xfId="4652" xr:uid="{00000000-0005-0000-0000-000032120000}"/>
    <cellStyle name="Note 4 15 2" xfId="4653" xr:uid="{00000000-0005-0000-0000-000033120000}"/>
    <cellStyle name="Note 4 15 2 2" xfId="4654" xr:uid="{00000000-0005-0000-0000-000034120000}"/>
    <cellStyle name="Note 4 15 3" xfId="4655" xr:uid="{00000000-0005-0000-0000-000035120000}"/>
    <cellStyle name="Note 4 15 3 2" xfId="4656" xr:uid="{00000000-0005-0000-0000-000036120000}"/>
    <cellStyle name="Note 4 15 4" xfId="4657" xr:uid="{00000000-0005-0000-0000-000037120000}"/>
    <cellStyle name="Note 4 15 4 2" xfId="4658" xr:uid="{00000000-0005-0000-0000-000038120000}"/>
    <cellStyle name="Note 4 15 5" xfId="4659" xr:uid="{00000000-0005-0000-0000-000039120000}"/>
    <cellStyle name="Note 4 15 5 2" xfId="4660" xr:uid="{00000000-0005-0000-0000-00003A120000}"/>
    <cellStyle name="Note 4 15 6" xfId="4661" xr:uid="{00000000-0005-0000-0000-00003B120000}"/>
    <cellStyle name="Note 4 15 6 2" xfId="4662" xr:uid="{00000000-0005-0000-0000-00003C120000}"/>
    <cellStyle name="Note 4 15 7" xfId="4663" xr:uid="{00000000-0005-0000-0000-00003D120000}"/>
    <cellStyle name="Note 4 15 7 2" xfId="4664" xr:uid="{00000000-0005-0000-0000-00003E120000}"/>
    <cellStyle name="Note 4 15 8" xfId="4665" xr:uid="{00000000-0005-0000-0000-00003F120000}"/>
    <cellStyle name="Note 4 15 8 2" xfId="4666" xr:uid="{00000000-0005-0000-0000-000040120000}"/>
    <cellStyle name="Note 4 15 9" xfId="4667" xr:uid="{00000000-0005-0000-0000-000041120000}"/>
    <cellStyle name="Note 4 15 9 2" xfId="4668" xr:uid="{00000000-0005-0000-0000-000042120000}"/>
    <cellStyle name="Note 4 16" xfId="4669" xr:uid="{00000000-0005-0000-0000-000043120000}"/>
    <cellStyle name="Note 4 16 10" xfId="4670" xr:uid="{00000000-0005-0000-0000-000044120000}"/>
    <cellStyle name="Note 4 16 10 2" xfId="4671" xr:uid="{00000000-0005-0000-0000-000045120000}"/>
    <cellStyle name="Note 4 16 11" xfId="4672" xr:uid="{00000000-0005-0000-0000-000046120000}"/>
    <cellStyle name="Note 4 16 11 2" xfId="4673" xr:uid="{00000000-0005-0000-0000-000047120000}"/>
    <cellStyle name="Note 4 16 12" xfId="4674" xr:uid="{00000000-0005-0000-0000-000048120000}"/>
    <cellStyle name="Note 4 16 12 2" xfId="4675" xr:uid="{00000000-0005-0000-0000-000049120000}"/>
    <cellStyle name="Note 4 16 13" xfId="4676" xr:uid="{00000000-0005-0000-0000-00004A120000}"/>
    <cellStyle name="Note 4 16 13 2" xfId="4677" xr:uid="{00000000-0005-0000-0000-00004B120000}"/>
    <cellStyle name="Note 4 16 14" xfId="4678" xr:uid="{00000000-0005-0000-0000-00004C120000}"/>
    <cellStyle name="Note 4 16 14 2" xfId="4679" xr:uid="{00000000-0005-0000-0000-00004D120000}"/>
    <cellStyle name="Note 4 16 15" xfId="4680" xr:uid="{00000000-0005-0000-0000-00004E120000}"/>
    <cellStyle name="Note 4 16 15 2" xfId="4681" xr:uid="{00000000-0005-0000-0000-00004F120000}"/>
    <cellStyle name="Note 4 16 16" xfId="4682" xr:uid="{00000000-0005-0000-0000-000050120000}"/>
    <cellStyle name="Note 4 16 16 2" xfId="4683" xr:uid="{00000000-0005-0000-0000-000051120000}"/>
    <cellStyle name="Note 4 16 17" xfId="4684" xr:uid="{00000000-0005-0000-0000-000052120000}"/>
    <cellStyle name="Note 4 16 2" xfId="4685" xr:uid="{00000000-0005-0000-0000-000053120000}"/>
    <cellStyle name="Note 4 16 2 2" xfId="4686" xr:uid="{00000000-0005-0000-0000-000054120000}"/>
    <cellStyle name="Note 4 16 3" xfId="4687" xr:uid="{00000000-0005-0000-0000-000055120000}"/>
    <cellStyle name="Note 4 16 3 2" xfId="4688" xr:uid="{00000000-0005-0000-0000-000056120000}"/>
    <cellStyle name="Note 4 16 4" xfId="4689" xr:uid="{00000000-0005-0000-0000-000057120000}"/>
    <cellStyle name="Note 4 16 4 2" xfId="4690" xr:uid="{00000000-0005-0000-0000-000058120000}"/>
    <cellStyle name="Note 4 16 5" xfId="4691" xr:uid="{00000000-0005-0000-0000-000059120000}"/>
    <cellStyle name="Note 4 16 5 2" xfId="4692" xr:uid="{00000000-0005-0000-0000-00005A120000}"/>
    <cellStyle name="Note 4 16 6" xfId="4693" xr:uid="{00000000-0005-0000-0000-00005B120000}"/>
    <cellStyle name="Note 4 16 6 2" xfId="4694" xr:uid="{00000000-0005-0000-0000-00005C120000}"/>
    <cellStyle name="Note 4 16 7" xfId="4695" xr:uid="{00000000-0005-0000-0000-00005D120000}"/>
    <cellStyle name="Note 4 16 7 2" xfId="4696" xr:uid="{00000000-0005-0000-0000-00005E120000}"/>
    <cellStyle name="Note 4 16 8" xfId="4697" xr:uid="{00000000-0005-0000-0000-00005F120000}"/>
    <cellStyle name="Note 4 16 8 2" xfId="4698" xr:uid="{00000000-0005-0000-0000-000060120000}"/>
    <cellStyle name="Note 4 16 9" xfId="4699" xr:uid="{00000000-0005-0000-0000-000061120000}"/>
    <cellStyle name="Note 4 16 9 2" xfId="4700" xr:uid="{00000000-0005-0000-0000-000062120000}"/>
    <cellStyle name="Note 4 17" xfId="4701" xr:uid="{00000000-0005-0000-0000-000063120000}"/>
    <cellStyle name="Note 4 17 10" xfId="4702" xr:uid="{00000000-0005-0000-0000-000064120000}"/>
    <cellStyle name="Note 4 17 10 2" xfId="4703" xr:uid="{00000000-0005-0000-0000-000065120000}"/>
    <cellStyle name="Note 4 17 11" xfId="4704" xr:uid="{00000000-0005-0000-0000-000066120000}"/>
    <cellStyle name="Note 4 17 11 2" xfId="4705" xr:uid="{00000000-0005-0000-0000-000067120000}"/>
    <cellStyle name="Note 4 17 12" xfId="4706" xr:uid="{00000000-0005-0000-0000-000068120000}"/>
    <cellStyle name="Note 4 17 12 2" xfId="4707" xr:uid="{00000000-0005-0000-0000-000069120000}"/>
    <cellStyle name="Note 4 17 13" xfId="4708" xr:uid="{00000000-0005-0000-0000-00006A120000}"/>
    <cellStyle name="Note 4 17 13 2" xfId="4709" xr:uid="{00000000-0005-0000-0000-00006B120000}"/>
    <cellStyle name="Note 4 17 14" xfId="4710" xr:uid="{00000000-0005-0000-0000-00006C120000}"/>
    <cellStyle name="Note 4 17 14 2" xfId="4711" xr:uid="{00000000-0005-0000-0000-00006D120000}"/>
    <cellStyle name="Note 4 17 15" xfId="4712" xr:uid="{00000000-0005-0000-0000-00006E120000}"/>
    <cellStyle name="Note 4 17 15 2" xfId="4713" xr:uid="{00000000-0005-0000-0000-00006F120000}"/>
    <cellStyle name="Note 4 17 16" xfId="4714" xr:uid="{00000000-0005-0000-0000-000070120000}"/>
    <cellStyle name="Note 4 17 16 2" xfId="4715" xr:uid="{00000000-0005-0000-0000-000071120000}"/>
    <cellStyle name="Note 4 17 17" xfId="4716" xr:uid="{00000000-0005-0000-0000-000072120000}"/>
    <cellStyle name="Note 4 17 2" xfId="4717" xr:uid="{00000000-0005-0000-0000-000073120000}"/>
    <cellStyle name="Note 4 17 2 2" xfId="4718" xr:uid="{00000000-0005-0000-0000-000074120000}"/>
    <cellStyle name="Note 4 17 3" xfId="4719" xr:uid="{00000000-0005-0000-0000-000075120000}"/>
    <cellStyle name="Note 4 17 3 2" xfId="4720" xr:uid="{00000000-0005-0000-0000-000076120000}"/>
    <cellStyle name="Note 4 17 4" xfId="4721" xr:uid="{00000000-0005-0000-0000-000077120000}"/>
    <cellStyle name="Note 4 17 4 2" xfId="4722" xr:uid="{00000000-0005-0000-0000-000078120000}"/>
    <cellStyle name="Note 4 17 5" xfId="4723" xr:uid="{00000000-0005-0000-0000-000079120000}"/>
    <cellStyle name="Note 4 17 5 2" xfId="4724" xr:uid="{00000000-0005-0000-0000-00007A120000}"/>
    <cellStyle name="Note 4 17 6" xfId="4725" xr:uid="{00000000-0005-0000-0000-00007B120000}"/>
    <cellStyle name="Note 4 17 6 2" xfId="4726" xr:uid="{00000000-0005-0000-0000-00007C120000}"/>
    <cellStyle name="Note 4 17 7" xfId="4727" xr:uid="{00000000-0005-0000-0000-00007D120000}"/>
    <cellStyle name="Note 4 17 7 2" xfId="4728" xr:uid="{00000000-0005-0000-0000-00007E120000}"/>
    <cellStyle name="Note 4 17 8" xfId="4729" xr:uid="{00000000-0005-0000-0000-00007F120000}"/>
    <cellStyle name="Note 4 17 8 2" xfId="4730" xr:uid="{00000000-0005-0000-0000-000080120000}"/>
    <cellStyle name="Note 4 17 9" xfId="4731" xr:uid="{00000000-0005-0000-0000-000081120000}"/>
    <cellStyle name="Note 4 17 9 2" xfId="4732" xr:uid="{00000000-0005-0000-0000-000082120000}"/>
    <cellStyle name="Note 4 18" xfId="4733" xr:uid="{00000000-0005-0000-0000-000083120000}"/>
    <cellStyle name="Note 4 18 10" xfId="4734" xr:uid="{00000000-0005-0000-0000-000084120000}"/>
    <cellStyle name="Note 4 18 10 2" xfId="4735" xr:uid="{00000000-0005-0000-0000-000085120000}"/>
    <cellStyle name="Note 4 18 11" xfId="4736" xr:uid="{00000000-0005-0000-0000-000086120000}"/>
    <cellStyle name="Note 4 18 11 2" xfId="4737" xr:uid="{00000000-0005-0000-0000-000087120000}"/>
    <cellStyle name="Note 4 18 12" xfId="4738" xr:uid="{00000000-0005-0000-0000-000088120000}"/>
    <cellStyle name="Note 4 18 12 2" xfId="4739" xr:uid="{00000000-0005-0000-0000-000089120000}"/>
    <cellStyle name="Note 4 18 13" xfId="4740" xr:uid="{00000000-0005-0000-0000-00008A120000}"/>
    <cellStyle name="Note 4 18 13 2" xfId="4741" xr:uid="{00000000-0005-0000-0000-00008B120000}"/>
    <cellStyle name="Note 4 18 14" xfId="4742" xr:uid="{00000000-0005-0000-0000-00008C120000}"/>
    <cellStyle name="Note 4 18 14 2" xfId="4743" xr:uid="{00000000-0005-0000-0000-00008D120000}"/>
    <cellStyle name="Note 4 18 15" xfId="4744" xr:uid="{00000000-0005-0000-0000-00008E120000}"/>
    <cellStyle name="Note 4 18 15 2" xfId="4745" xr:uid="{00000000-0005-0000-0000-00008F120000}"/>
    <cellStyle name="Note 4 18 16" xfId="4746" xr:uid="{00000000-0005-0000-0000-000090120000}"/>
    <cellStyle name="Note 4 18 16 2" xfId="4747" xr:uid="{00000000-0005-0000-0000-000091120000}"/>
    <cellStyle name="Note 4 18 17" xfId="4748" xr:uid="{00000000-0005-0000-0000-000092120000}"/>
    <cellStyle name="Note 4 18 2" xfId="4749" xr:uid="{00000000-0005-0000-0000-000093120000}"/>
    <cellStyle name="Note 4 18 2 2" xfId="4750" xr:uid="{00000000-0005-0000-0000-000094120000}"/>
    <cellStyle name="Note 4 18 3" xfId="4751" xr:uid="{00000000-0005-0000-0000-000095120000}"/>
    <cellStyle name="Note 4 18 3 2" xfId="4752" xr:uid="{00000000-0005-0000-0000-000096120000}"/>
    <cellStyle name="Note 4 18 4" xfId="4753" xr:uid="{00000000-0005-0000-0000-000097120000}"/>
    <cellStyle name="Note 4 18 4 2" xfId="4754" xr:uid="{00000000-0005-0000-0000-000098120000}"/>
    <cellStyle name="Note 4 18 5" xfId="4755" xr:uid="{00000000-0005-0000-0000-000099120000}"/>
    <cellStyle name="Note 4 18 5 2" xfId="4756" xr:uid="{00000000-0005-0000-0000-00009A120000}"/>
    <cellStyle name="Note 4 18 6" xfId="4757" xr:uid="{00000000-0005-0000-0000-00009B120000}"/>
    <cellStyle name="Note 4 18 6 2" xfId="4758" xr:uid="{00000000-0005-0000-0000-00009C120000}"/>
    <cellStyle name="Note 4 18 7" xfId="4759" xr:uid="{00000000-0005-0000-0000-00009D120000}"/>
    <cellStyle name="Note 4 18 7 2" xfId="4760" xr:uid="{00000000-0005-0000-0000-00009E120000}"/>
    <cellStyle name="Note 4 18 8" xfId="4761" xr:uid="{00000000-0005-0000-0000-00009F120000}"/>
    <cellStyle name="Note 4 18 8 2" xfId="4762" xr:uid="{00000000-0005-0000-0000-0000A0120000}"/>
    <cellStyle name="Note 4 18 9" xfId="4763" xr:uid="{00000000-0005-0000-0000-0000A1120000}"/>
    <cellStyle name="Note 4 18 9 2" xfId="4764" xr:uid="{00000000-0005-0000-0000-0000A2120000}"/>
    <cellStyle name="Note 4 19" xfId="4765" xr:uid="{00000000-0005-0000-0000-0000A3120000}"/>
    <cellStyle name="Note 4 19 10" xfId="4766" xr:uid="{00000000-0005-0000-0000-0000A4120000}"/>
    <cellStyle name="Note 4 19 10 2" xfId="4767" xr:uid="{00000000-0005-0000-0000-0000A5120000}"/>
    <cellStyle name="Note 4 19 11" xfId="4768" xr:uid="{00000000-0005-0000-0000-0000A6120000}"/>
    <cellStyle name="Note 4 19 11 2" xfId="4769" xr:uid="{00000000-0005-0000-0000-0000A7120000}"/>
    <cellStyle name="Note 4 19 12" xfId="4770" xr:uid="{00000000-0005-0000-0000-0000A8120000}"/>
    <cellStyle name="Note 4 19 12 2" xfId="4771" xr:uid="{00000000-0005-0000-0000-0000A9120000}"/>
    <cellStyle name="Note 4 19 13" xfId="4772" xr:uid="{00000000-0005-0000-0000-0000AA120000}"/>
    <cellStyle name="Note 4 19 13 2" xfId="4773" xr:uid="{00000000-0005-0000-0000-0000AB120000}"/>
    <cellStyle name="Note 4 19 14" xfId="4774" xr:uid="{00000000-0005-0000-0000-0000AC120000}"/>
    <cellStyle name="Note 4 19 14 2" xfId="4775" xr:uid="{00000000-0005-0000-0000-0000AD120000}"/>
    <cellStyle name="Note 4 19 15" xfId="4776" xr:uid="{00000000-0005-0000-0000-0000AE120000}"/>
    <cellStyle name="Note 4 19 15 2" xfId="4777" xr:uid="{00000000-0005-0000-0000-0000AF120000}"/>
    <cellStyle name="Note 4 19 16" xfId="4778" xr:uid="{00000000-0005-0000-0000-0000B0120000}"/>
    <cellStyle name="Note 4 19 16 2" xfId="4779" xr:uid="{00000000-0005-0000-0000-0000B1120000}"/>
    <cellStyle name="Note 4 19 17" xfId="4780" xr:uid="{00000000-0005-0000-0000-0000B2120000}"/>
    <cellStyle name="Note 4 19 2" xfId="4781" xr:uid="{00000000-0005-0000-0000-0000B3120000}"/>
    <cellStyle name="Note 4 19 2 2" xfId="4782" xr:uid="{00000000-0005-0000-0000-0000B4120000}"/>
    <cellStyle name="Note 4 19 3" xfId="4783" xr:uid="{00000000-0005-0000-0000-0000B5120000}"/>
    <cellStyle name="Note 4 19 3 2" xfId="4784" xr:uid="{00000000-0005-0000-0000-0000B6120000}"/>
    <cellStyle name="Note 4 19 4" xfId="4785" xr:uid="{00000000-0005-0000-0000-0000B7120000}"/>
    <cellStyle name="Note 4 19 4 2" xfId="4786" xr:uid="{00000000-0005-0000-0000-0000B8120000}"/>
    <cellStyle name="Note 4 19 5" xfId="4787" xr:uid="{00000000-0005-0000-0000-0000B9120000}"/>
    <cellStyle name="Note 4 19 5 2" xfId="4788" xr:uid="{00000000-0005-0000-0000-0000BA120000}"/>
    <cellStyle name="Note 4 19 6" xfId="4789" xr:uid="{00000000-0005-0000-0000-0000BB120000}"/>
    <cellStyle name="Note 4 19 6 2" xfId="4790" xr:uid="{00000000-0005-0000-0000-0000BC120000}"/>
    <cellStyle name="Note 4 19 7" xfId="4791" xr:uid="{00000000-0005-0000-0000-0000BD120000}"/>
    <cellStyle name="Note 4 19 7 2" xfId="4792" xr:uid="{00000000-0005-0000-0000-0000BE120000}"/>
    <cellStyle name="Note 4 19 8" xfId="4793" xr:uid="{00000000-0005-0000-0000-0000BF120000}"/>
    <cellStyle name="Note 4 19 8 2" xfId="4794" xr:uid="{00000000-0005-0000-0000-0000C0120000}"/>
    <cellStyle name="Note 4 19 9" xfId="4795" xr:uid="{00000000-0005-0000-0000-0000C1120000}"/>
    <cellStyle name="Note 4 19 9 2" xfId="4796" xr:uid="{00000000-0005-0000-0000-0000C2120000}"/>
    <cellStyle name="Note 4 2" xfId="4797" xr:uid="{00000000-0005-0000-0000-0000C3120000}"/>
    <cellStyle name="Note 4 2 10" xfId="4798" xr:uid="{00000000-0005-0000-0000-0000C4120000}"/>
    <cellStyle name="Note 4 2 10 2" xfId="4799" xr:uid="{00000000-0005-0000-0000-0000C5120000}"/>
    <cellStyle name="Note 4 2 11" xfId="4800" xr:uid="{00000000-0005-0000-0000-0000C6120000}"/>
    <cellStyle name="Note 4 2 11 2" xfId="4801" xr:uid="{00000000-0005-0000-0000-0000C7120000}"/>
    <cellStyle name="Note 4 2 12" xfId="4802" xr:uid="{00000000-0005-0000-0000-0000C8120000}"/>
    <cellStyle name="Note 4 2 12 2" xfId="4803" xr:uid="{00000000-0005-0000-0000-0000C9120000}"/>
    <cellStyle name="Note 4 2 13" xfId="4804" xr:uid="{00000000-0005-0000-0000-0000CA120000}"/>
    <cellStyle name="Note 4 2 13 2" xfId="4805" xr:uid="{00000000-0005-0000-0000-0000CB120000}"/>
    <cellStyle name="Note 4 2 14" xfId="4806" xr:uid="{00000000-0005-0000-0000-0000CC120000}"/>
    <cellStyle name="Note 4 2 14 2" xfId="4807" xr:uid="{00000000-0005-0000-0000-0000CD120000}"/>
    <cellStyle name="Note 4 2 15" xfId="4808" xr:uid="{00000000-0005-0000-0000-0000CE120000}"/>
    <cellStyle name="Note 4 2 15 2" xfId="4809" xr:uid="{00000000-0005-0000-0000-0000CF120000}"/>
    <cellStyle name="Note 4 2 16" xfId="4810" xr:uid="{00000000-0005-0000-0000-0000D0120000}"/>
    <cellStyle name="Note 4 2 16 2" xfId="4811" xr:uid="{00000000-0005-0000-0000-0000D1120000}"/>
    <cellStyle name="Note 4 2 17" xfId="4812" xr:uid="{00000000-0005-0000-0000-0000D2120000}"/>
    <cellStyle name="Note 4 2 18" xfId="4813" xr:uid="{00000000-0005-0000-0000-0000D3120000}"/>
    <cellStyle name="Note 4 2 2" xfId="4814" xr:uid="{00000000-0005-0000-0000-0000D4120000}"/>
    <cellStyle name="Note 4 2 2 2" xfId="4815" xr:uid="{00000000-0005-0000-0000-0000D5120000}"/>
    <cellStyle name="Note 4 2 3" xfId="4816" xr:uid="{00000000-0005-0000-0000-0000D6120000}"/>
    <cellStyle name="Note 4 2 3 2" xfId="4817" xr:uid="{00000000-0005-0000-0000-0000D7120000}"/>
    <cellStyle name="Note 4 2 4" xfId="4818" xr:uid="{00000000-0005-0000-0000-0000D8120000}"/>
    <cellStyle name="Note 4 2 4 2" xfId="4819" xr:uid="{00000000-0005-0000-0000-0000D9120000}"/>
    <cellStyle name="Note 4 2 5" xfId="4820" xr:uid="{00000000-0005-0000-0000-0000DA120000}"/>
    <cellStyle name="Note 4 2 5 2" xfId="4821" xr:uid="{00000000-0005-0000-0000-0000DB120000}"/>
    <cellStyle name="Note 4 2 6" xfId="4822" xr:uid="{00000000-0005-0000-0000-0000DC120000}"/>
    <cellStyle name="Note 4 2 6 2" xfId="4823" xr:uid="{00000000-0005-0000-0000-0000DD120000}"/>
    <cellStyle name="Note 4 2 7" xfId="4824" xr:uid="{00000000-0005-0000-0000-0000DE120000}"/>
    <cellStyle name="Note 4 2 7 2" xfId="4825" xr:uid="{00000000-0005-0000-0000-0000DF120000}"/>
    <cellStyle name="Note 4 2 8" xfId="4826" xr:uid="{00000000-0005-0000-0000-0000E0120000}"/>
    <cellStyle name="Note 4 2 8 2" xfId="4827" xr:uid="{00000000-0005-0000-0000-0000E1120000}"/>
    <cellStyle name="Note 4 2 9" xfId="4828" xr:uid="{00000000-0005-0000-0000-0000E2120000}"/>
    <cellStyle name="Note 4 2 9 2" xfId="4829" xr:uid="{00000000-0005-0000-0000-0000E3120000}"/>
    <cellStyle name="Note 4 20" xfId="4830" xr:uid="{00000000-0005-0000-0000-0000E4120000}"/>
    <cellStyle name="Note 4 20 10" xfId="4831" xr:uid="{00000000-0005-0000-0000-0000E5120000}"/>
    <cellStyle name="Note 4 20 10 2" xfId="4832" xr:uid="{00000000-0005-0000-0000-0000E6120000}"/>
    <cellStyle name="Note 4 20 11" xfId="4833" xr:uid="{00000000-0005-0000-0000-0000E7120000}"/>
    <cellStyle name="Note 4 20 11 2" xfId="4834" xr:uid="{00000000-0005-0000-0000-0000E8120000}"/>
    <cellStyle name="Note 4 20 12" xfId="4835" xr:uid="{00000000-0005-0000-0000-0000E9120000}"/>
    <cellStyle name="Note 4 20 12 2" xfId="4836" xr:uid="{00000000-0005-0000-0000-0000EA120000}"/>
    <cellStyle name="Note 4 20 13" xfId="4837" xr:uid="{00000000-0005-0000-0000-0000EB120000}"/>
    <cellStyle name="Note 4 20 13 2" xfId="4838" xr:uid="{00000000-0005-0000-0000-0000EC120000}"/>
    <cellStyle name="Note 4 20 14" xfId="4839" xr:uid="{00000000-0005-0000-0000-0000ED120000}"/>
    <cellStyle name="Note 4 20 14 2" xfId="4840" xr:uid="{00000000-0005-0000-0000-0000EE120000}"/>
    <cellStyle name="Note 4 20 15" xfId="4841" xr:uid="{00000000-0005-0000-0000-0000EF120000}"/>
    <cellStyle name="Note 4 20 15 2" xfId="4842" xr:uid="{00000000-0005-0000-0000-0000F0120000}"/>
    <cellStyle name="Note 4 20 16" xfId="4843" xr:uid="{00000000-0005-0000-0000-0000F1120000}"/>
    <cellStyle name="Note 4 20 16 2" xfId="4844" xr:uid="{00000000-0005-0000-0000-0000F2120000}"/>
    <cellStyle name="Note 4 20 17" xfId="4845" xr:uid="{00000000-0005-0000-0000-0000F3120000}"/>
    <cellStyle name="Note 4 20 2" xfId="4846" xr:uid="{00000000-0005-0000-0000-0000F4120000}"/>
    <cellStyle name="Note 4 20 2 2" xfId="4847" xr:uid="{00000000-0005-0000-0000-0000F5120000}"/>
    <cellStyle name="Note 4 20 3" xfId="4848" xr:uid="{00000000-0005-0000-0000-0000F6120000}"/>
    <cellStyle name="Note 4 20 3 2" xfId="4849" xr:uid="{00000000-0005-0000-0000-0000F7120000}"/>
    <cellStyle name="Note 4 20 4" xfId="4850" xr:uid="{00000000-0005-0000-0000-0000F8120000}"/>
    <cellStyle name="Note 4 20 4 2" xfId="4851" xr:uid="{00000000-0005-0000-0000-0000F9120000}"/>
    <cellStyle name="Note 4 20 5" xfId="4852" xr:uid="{00000000-0005-0000-0000-0000FA120000}"/>
    <cellStyle name="Note 4 20 5 2" xfId="4853" xr:uid="{00000000-0005-0000-0000-0000FB120000}"/>
    <cellStyle name="Note 4 20 6" xfId="4854" xr:uid="{00000000-0005-0000-0000-0000FC120000}"/>
    <cellStyle name="Note 4 20 6 2" xfId="4855" xr:uid="{00000000-0005-0000-0000-0000FD120000}"/>
    <cellStyle name="Note 4 20 7" xfId="4856" xr:uid="{00000000-0005-0000-0000-0000FE120000}"/>
    <cellStyle name="Note 4 20 7 2" xfId="4857" xr:uid="{00000000-0005-0000-0000-0000FF120000}"/>
    <cellStyle name="Note 4 20 8" xfId="4858" xr:uid="{00000000-0005-0000-0000-000000130000}"/>
    <cellStyle name="Note 4 20 8 2" xfId="4859" xr:uid="{00000000-0005-0000-0000-000001130000}"/>
    <cellStyle name="Note 4 20 9" xfId="4860" xr:uid="{00000000-0005-0000-0000-000002130000}"/>
    <cellStyle name="Note 4 20 9 2" xfId="4861" xr:uid="{00000000-0005-0000-0000-000003130000}"/>
    <cellStyle name="Note 4 21" xfId="4862" xr:uid="{00000000-0005-0000-0000-000004130000}"/>
    <cellStyle name="Note 4 21 2" xfId="4863" xr:uid="{00000000-0005-0000-0000-000005130000}"/>
    <cellStyle name="Note 4 22" xfId="4864" xr:uid="{00000000-0005-0000-0000-000006130000}"/>
    <cellStyle name="Note 4 22 2" xfId="4865" xr:uid="{00000000-0005-0000-0000-000007130000}"/>
    <cellStyle name="Note 4 23" xfId="4866" xr:uid="{00000000-0005-0000-0000-000008130000}"/>
    <cellStyle name="Note 4 23 2" xfId="4867" xr:uid="{00000000-0005-0000-0000-000009130000}"/>
    <cellStyle name="Note 4 24" xfId="4868" xr:uid="{00000000-0005-0000-0000-00000A130000}"/>
    <cellStyle name="Note 4 24 2" xfId="4869" xr:uid="{00000000-0005-0000-0000-00000B130000}"/>
    <cellStyle name="Note 4 25" xfId="4870" xr:uid="{00000000-0005-0000-0000-00000C130000}"/>
    <cellStyle name="Note 4 25 2" xfId="4871" xr:uid="{00000000-0005-0000-0000-00000D130000}"/>
    <cellStyle name="Note 4 26" xfId="4872" xr:uid="{00000000-0005-0000-0000-00000E130000}"/>
    <cellStyle name="Note 4 26 2" xfId="4873" xr:uid="{00000000-0005-0000-0000-00000F130000}"/>
    <cellStyle name="Note 4 27" xfId="4874" xr:uid="{00000000-0005-0000-0000-000010130000}"/>
    <cellStyle name="Note 4 27 2" xfId="4875" xr:uid="{00000000-0005-0000-0000-000011130000}"/>
    <cellStyle name="Note 4 28" xfId="4876" xr:uid="{00000000-0005-0000-0000-000012130000}"/>
    <cellStyle name="Note 4 28 2" xfId="4877" xr:uid="{00000000-0005-0000-0000-000013130000}"/>
    <cellStyle name="Note 4 29" xfId="4878" xr:uid="{00000000-0005-0000-0000-000014130000}"/>
    <cellStyle name="Note 4 29 2" xfId="4879" xr:uid="{00000000-0005-0000-0000-000015130000}"/>
    <cellStyle name="Note 4 3" xfId="4880" xr:uid="{00000000-0005-0000-0000-000016130000}"/>
    <cellStyle name="Note 4 3 10" xfId="4881" xr:uid="{00000000-0005-0000-0000-000017130000}"/>
    <cellStyle name="Note 4 3 10 2" xfId="4882" xr:uid="{00000000-0005-0000-0000-000018130000}"/>
    <cellStyle name="Note 4 3 11" xfId="4883" xr:uid="{00000000-0005-0000-0000-000019130000}"/>
    <cellStyle name="Note 4 3 11 2" xfId="4884" xr:uid="{00000000-0005-0000-0000-00001A130000}"/>
    <cellStyle name="Note 4 3 12" xfId="4885" xr:uid="{00000000-0005-0000-0000-00001B130000}"/>
    <cellStyle name="Note 4 3 12 2" xfId="4886" xr:uid="{00000000-0005-0000-0000-00001C130000}"/>
    <cellStyle name="Note 4 3 13" xfId="4887" xr:uid="{00000000-0005-0000-0000-00001D130000}"/>
    <cellStyle name="Note 4 3 13 2" xfId="4888" xr:uid="{00000000-0005-0000-0000-00001E130000}"/>
    <cellStyle name="Note 4 3 14" xfId="4889" xr:uid="{00000000-0005-0000-0000-00001F130000}"/>
    <cellStyle name="Note 4 3 14 2" xfId="4890" xr:uid="{00000000-0005-0000-0000-000020130000}"/>
    <cellStyle name="Note 4 3 15" xfId="4891" xr:uid="{00000000-0005-0000-0000-000021130000}"/>
    <cellStyle name="Note 4 3 15 2" xfId="4892" xr:uid="{00000000-0005-0000-0000-000022130000}"/>
    <cellStyle name="Note 4 3 16" xfId="4893" xr:uid="{00000000-0005-0000-0000-000023130000}"/>
    <cellStyle name="Note 4 3 16 2" xfId="4894" xr:uid="{00000000-0005-0000-0000-000024130000}"/>
    <cellStyle name="Note 4 3 17" xfId="4895" xr:uid="{00000000-0005-0000-0000-000025130000}"/>
    <cellStyle name="Note 4 3 18" xfId="4896" xr:uid="{00000000-0005-0000-0000-000026130000}"/>
    <cellStyle name="Note 4 3 2" xfId="4897" xr:uid="{00000000-0005-0000-0000-000027130000}"/>
    <cellStyle name="Note 4 3 2 2" xfId="4898" xr:uid="{00000000-0005-0000-0000-000028130000}"/>
    <cellStyle name="Note 4 3 3" xfId="4899" xr:uid="{00000000-0005-0000-0000-000029130000}"/>
    <cellStyle name="Note 4 3 3 2" xfId="4900" xr:uid="{00000000-0005-0000-0000-00002A130000}"/>
    <cellStyle name="Note 4 3 4" xfId="4901" xr:uid="{00000000-0005-0000-0000-00002B130000}"/>
    <cellStyle name="Note 4 3 4 2" xfId="4902" xr:uid="{00000000-0005-0000-0000-00002C130000}"/>
    <cellStyle name="Note 4 3 5" xfId="4903" xr:uid="{00000000-0005-0000-0000-00002D130000}"/>
    <cellStyle name="Note 4 3 5 2" xfId="4904" xr:uid="{00000000-0005-0000-0000-00002E130000}"/>
    <cellStyle name="Note 4 3 6" xfId="4905" xr:uid="{00000000-0005-0000-0000-00002F130000}"/>
    <cellStyle name="Note 4 3 6 2" xfId="4906" xr:uid="{00000000-0005-0000-0000-000030130000}"/>
    <cellStyle name="Note 4 3 7" xfId="4907" xr:uid="{00000000-0005-0000-0000-000031130000}"/>
    <cellStyle name="Note 4 3 7 2" xfId="4908" xr:uid="{00000000-0005-0000-0000-000032130000}"/>
    <cellStyle name="Note 4 3 8" xfId="4909" xr:uid="{00000000-0005-0000-0000-000033130000}"/>
    <cellStyle name="Note 4 3 8 2" xfId="4910" xr:uid="{00000000-0005-0000-0000-000034130000}"/>
    <cellStyle name="Note 4 3 9" xfId="4911" xr:uid="{00000000-0005-0000-0000-000035130000}"/>
    <cellStyle name="Note 4 3 9 2" xfId="4912" xr:uid="{00000000-0005-0000-0000-000036130000}"/>
    <cellStyle name="Note 4 30" xfId="4913" xr:uid="{00000000-0005-0000-0000-000037130000}"/>
    <cellStyle name="Note 4 30 2" xfId="4914" xr:uid="{00000000-0005-0000-0000-000038130000}"/>
    <cellStyle name="Note 4 31" xfId="4915" xr:uid="{00000000-0005-0000-0000-000039130000}"/>
    <cellStyle name="Note 4 31 2" xfId="4916" xr:uid="{00000000-0005-0000-0000-00003A130000}"/>
    <cellStyle name="Note 4 32" xfId="4917" xr:uid="{00000000-0005-0000-0000-00003B130000}"/>
    <cellStyle name="Note 4 32 2" xfId="4918" xr:uid="{00000000-0005-0000-0000-00003C130000}"/>
    <cellStyle name="Note 4 33" xfId="4919" xr:uid="{00000000-0005-0000-0000-00003D130000}"/>
    <cellStyle name="Note 4 33 2" xfId="4920" xr:uid="{00000000-0005-0000-0000-00003E130000}"/>
    <cellStyle name="Note 4 34" xfId="4921" xr:uid="{00000000-0005-0000-0000-00003F130000}"/>
    <cellStyle name="Note 4 34 2" xfId="4922" xr:uid="{00000000-0005-0000-0000-000040130000}"/>
    <cellStyle name="Note 4 35" xfId="4923" xr:uid="{00000000-0005-0000-0000-000041130000}"/>
    <cellStyle name="Note 4 35 2" xfId="4924" xr:uid="{00000000-0005-0000-0000-000042130000}"/>
    <cellStyle name="Note 4 36" xfId="4925" xr:uid="{00000000-0005-0000-0000-000043130000}"/>
    <cellStyle name="Note 4 37" xfId="4926" xr:uid="{00000000-0005-0000-0000-000044130000}"/>
    <cellStyle name="Note 4 4" xfId="4927" xr:uid="{00000000-0005-0000-0000-000045130000}"/>
    <cellStyle name="Note 4 4 10" xfId="4928" xr:uid="{00000000-0005-0000-0000-000046130000}"/>
    <cellStyle name="Note 4 4 10 2" xfId="4929" xr:uid="{00000000-0005-0000-0000-000047130000}"/>
    <cellStyle name="Note 4 4 11" xfId="4930" xr:uid="{00000000-0005-0000-0000-000048130000}"/>
    <cellStyle name="Note 4 4 11 2" xfId="4931" xr:uid="{00000000-0005-0000-0000-000049130000}"/>
    <cellStyle name="Note 4 4 12" xfId="4932" xr:uid="{00000000-0005-0000-0000-00004A130000}"/>
    <cellStyle name="Note 4 4 12 2" xfId="4933" xr:uid="{00000000-0005-0000-0000-00004B130000}"/>
    <cellStyle name="Note 4 4 13" xfId="4934" xr:uid="{00000000-0005-0000-0000-00004C130000}"/>
    <cellStyle name="Note 4 4 13 2" xfId="4935" xr:uid="{00000000-0005-0000-0000-00004D130000}"/>
    <cellStyle name="Note 4 4 14" xfId="4936" xr:uid="{00000000-0005-0000-0000-00004E130000}"/>
    <cellStyle name="Note 4 4 14 2" xfId="4937" xr:uid="{00000000-0005-0000-0000-00004F130000}"/>
    <cellStyle name="Note 4 4 15" xfId="4938" xr:uid="{00000000-0005-0000-0000-000050130000}"/>
    <cellStyle name="Note 4 4 15 2" xfId="4939" xr:uid="{00000000-0005-0000-0000-000051130000}"/>
    <cellStyle name="Note 4 4 16" xfId="4940" xr:uid="{00000000-0005-0000-0000-000052130000}"/>
    <cellStyle name="Note 4 4 16 2" xfId="4941" xr:uid="{00000000-0005-0000-0000-000053130000}"/>
    <cellStyle name="Note 4 4 17" xfId="4942" xr:uid="{00000000-0005-0000-0000-000054130000}"/>
    <cellStyle name="Note 4 4 2" xfId="4943" xr:uid="{00000000-0005-0000-0000-000055130000}"/>
    <cellStyle name="Note 4 4 2 2" xfId="4944" xr:uid="{00000000-0005-0000-0000-000056130000}"/>
    <cellStyle name="Note 4 4 3" xfId="4945" xr:uid="{00000000-0005-0000-0000-000057130000}"/>
    <cellStyle name="Note 4 4 3 2" xfId="4946" xr:uid="{00000000-0005-0000-0000-000058130000}"/>
    <cellStyle name="Note 4 4 4" xfId="4947" xr:uid="{00000000-0005-0000-0000-000059130000}"/>
    <cellStyle name="Note 4 4 4 2" xfId="4948" xr:uid="{00000000-0005-0000-0000-00005A130000}"/>
    <cellStyle name="Note 4 4 5" xfId="4949" xr:uid="{00000000-0005-0000-0000-00005B130000}"/>
    <cellStyle name="Note 4 4 5 2" xfId="4950" xr:uid="{00000000-0005-0000-0000-00005C130000}"/>
    <cellStyle name="Note 4 4 6" xfId="4951" xr:uid="{00000000-0005-0000-0000-00005D130000}"/>
    <cellStyle name="Note 4 4 6 2" xfId="4952" xr:uid="{00000000-0005-0000-0000-00005E130000}"/>
    <cellStyle name="Note 4 4 7" xfId="4953" xr:uid="{00000000-0005-0000-0000-00005F130000}"/>
    <cellStyle name="Note 4 4 7 2" xfId="4954" xr:uid="{00000000-0005-0000-0000-000060130000}"/>
    <cellStyle name="Note 4 4 8" xfId="4955" xr:uid="{00000000-0005-0000-0000-000061130000}"/>
    <cellStyle name="Note 4 4 8 2" xfId="4956" xr:uid="{00000000-0005-0000-0000-000062130000}"/>
    <cellStyle name="Note 4 4 9" xfId="4957" xr:uid="{00000000-0005-0000-0000-000063130000}"/>
    <cellStyle name="Note 4 4 9 2" xfId="4958" xr:uid="{00000000-0005-0000-0000-000064130000}"/>
    <cellStyle name="Note 4 5" xfId="4959" xr:uid="{00000000-0005-0000-0000-000065130000}"/>
    <cellStyle name="Note 4 5 10" xfId="4960" xr:uid="{00000000-0005-0000-0000-000066130000}"/>
    <cellStyle name="Note 4 5 10 2" xfId="4961" xr:uid="{00000000-0005-0000-0000-000067130000}"/>
    <cellStyle name="Note 4 5 11" xfId="4962" xr:uid="{00000000-0005-0000-0000-000068130000}"/>
    <cellStyle name="Note 4 5 11 2" xfId="4963" xr:uid="{00000000-0005-0000-0000-000069130000}"/>
    <cellStyle name="Note 4 5 12" xfId="4964" xr:uid="{00000000-0005-0000-0000-00006A130000}"/>
    <cellStyle name="Note 4 5 12 2" xfId="4965" xr:uid="{00000000-0005-0000-0000-00006B130000}"/>
    <cellStyle name="Note 4 5 13" xfId="4966" xr:uid="{00000000-0005-0000-0000-00006C130000}"/>
    <cellStyle name="Note 4 5 13 2" xfId="4967" xr:uid="{00000000-0005-0000-0000-00006D130000}"/>
    <cellStyle name="Note 4 5 14" xfId="4968" xr:uid="{00000000-0005-0000-0000-00006E130000}"/>
    <cellStyle name="Note 4 5 14 2" xfId="4969" xr:uid="{00000000-0005-0000-0000-00006F130000}"/>
    <cellStyle name="Note 4 5 15" xfId="4970" xr:uid="{00000000-0005-0000-0000-000070130000}"/>
    <cellStyle name="Note 4 5 15 2" xfId="4971" xr:uid="{00000000-0005-0000-0000-000071130000}"/>
    <cellStyle name="Note 4 5 16" xfId="4972" xr:uid="{00000000-0005-0000-0000-000072130000}"/>
    <cellStyle name="Note 4 5 16 2" xfId="4973" xr:uid="{00000000-0005-0000-0000-000073130000}"/>
    <cellStyle name="Note 4 5 17" xfId="4974" xr:uid="{00000000-0005-0000-0000-000074130000}"/>
    <cellStyle name="Note 4 5 2" xfId="4975" xr:uid="{00000000-0005-0000-0000-000075130000}"/>
    <cellStyle name="Note 4 5 2 2" xfId="4976" xr:uid="{00000000-0005-0000-0000-000076130000}"/>
    <cellStyle name="Note 4 5 3" xfId="4977" xr:uid="{00000000-0005-0000-0000-000077130000}"/>
    <cellStyle name="Note 4 5 3 2" xfId="4978" xr:uid="{00000000-0005-0000-0000-000078130000}"/>
    <cellStyle name="Note 4 5 4" xfId="4979" xr:uid="{00000000-0005-0000-0000-000079130000}"/>
    <cellStyle name="Note 4 5 4 2" xfId="4980" xr:uid="{00000000-0005-0000-0000-00007A130000}"/>
    <cellStyle name="Note 4 5 5" xfId="4981" xr:uid="{00000000-0005-0000-0000-00007B130000}"/>
    <cellStyle name="Note 4 5 5 2" xfId="4982" xr:uid="{00000000-0005-0000-0000-00007C130000}"/>
    <cellStyle name="Note 4 5 6" xfId="4983" xr:uid="{00000000-0005-0000-0000-00007D130000}"/>
    <cellStyle name="Note 4 5 6 2" xfId="4984" xr:uid="{00000000-0005-0000-0000-00007E130000}"/>
    <cellStyle name="Note 4 5 7" xfId="4985" xr:uid="{00000000-0005-0000-0000-00007F130000}"/>
    <cellStyle name="Note 4 5 7 2" xfId="4986" xr:uid="{00000000-0005-0000-0000-000080130000}"/>
    <cellStyle name="Note 4 5 8" xfId="4987" xr:uid="{00000000-0005-0000-0000-000081130000}"/>
    <cellStyle name="Note 4 5 8 2" xfId="4988" xr:uid="{00000000-0005-0000-0000-000082130000}"/>
    <cellStyle name="Note 4 5 9" xfId="4989" xr:uid="{00000000-0005-0000-0000-000083130000}"/>
    <cellStyle name="Note 4 5 9 2" xfId="4990" xr:uid="{00000000-0005-0000-0000-000084130000}"/>
    <cellStyle name="Note 4 6" xfId="4991" xr:uid="{00000000-0005-0000-0000-000085130000}"/>
    <cellStyle name="Note 4 6 10" xfId="4992" xr:uid="{00000000-0005-0000-0000-000086130000}"/>
    <cellStyle name="Note 4 6 10 2" xfId="4993" xr:uid="{00000000-0005-0000-0000-000087130000}"/>
    <cellStyle name="Note 4 6 11" xfId="4994" xr:uid="{00000000-0005-0000-0000-000088130000}"/>
    <cellStyle name="Note 4 6 11 2" xfId="4995" xr:uid="{00000000-0005-0000-0000-000089130000}"/>
    <cellStyle name="Note 4 6 12" xfId="4996" xr:uid="{00000000-0005-0000-0000-00008A130000}"/>
    <cellStyle name="Note 4 6 12 2" xfId="4997" xr:uid="{00000000-0005-0000-0000-00008B130000}"/>
    <cellStyle name="Note 4 6 13" xfId="4998" xr:uid="{00000000-0005-0000-0000-00008C130000}"/>
    <cellStyle name="Note 4 6 13 2" xfId="4999" xr:uid="{00000000-0005-0000-0000-00008D130000}"/>
    <cellStyle name="Note 4 6 14" xfId="5000" xr:uid="{00000000-0005-0000-0000-00008E130000}"/>
    <cellStyle name="Note 4 6 14 2" xfId="5001" xr:uid="{00000000-0005-0000-0000-00008F130000}"/>
    <cellStyle name="Note 4 6 15" xfId="5002" xr:uid="{00000000-0005-0000-0000-000090130000}"/>
    <cellStyle name="Note 4 6 15 2" xfId="5003" xr:uid="{00000000-0005-0000-0000-000091130000}"/>
    <cellStyle name="Note 4 6 16" xfId="5004" xr:uid="{00000000-0005-0000-0000-000092130000}"/>
    <cellStyle name="Note 4 6 16 2" xfId="5005" xr:uid="{00000000-0005-0000-0000-000093130000}"/>
    <cellStyle name="Note 4 6 17" xfId="5006" xr:uid="{00000000-0005-0000-0000-000094130000}"/>
    <cellStyle name="Note 4 6 2" xfId="5007" xr:uid="{00000000-0005-0000-0000-000095130000}"/>
    <cellStyle name="Note 4 6 2 2" xfId="5008" xr:uid="{00000000-0005-0000-0000-000096130000}"/>
    <cellStyle name="Note 4 6 3" xfId="5009" xr:uid="{00000000-0005-0000-0000-000097130000}"/>
    <cellStyle name="Note 4 6 3 2" xfId="5010" xr:uid="{00000000-0005-0000-0000-000098130000}"/>
    <cellStyle name="Note 4 6 4" xfId="5011" xr:uid="{00000000-0005-0000-0000-000099130000}"/>
    <cellStyle name="Note 4 6 4 2" xfId="5012" xr:uid="{00000000-0005-0000-0000-00009A130000}"/>
    <cellStyle name="Note 4 6 5" xfId="5013" xr:uid="{00000000-0005-0000-0000-00009B130000}"/>
    <cellStyle name="Note 4 6 5 2" xfId="5014" xr:uid="{00000000-0005-0000-0000-00009C130000}"/>
    <cellStyle name="Note 4 6 6" xfId="5015" xr:uid="{00000000-0005-0000-0000-00009D130000}"/>
    <cellStyle name="Note 4 6 6 2" xfId="5016" xr:uid="{00000000-0005-0000-0000-00009E130000}"/>
    <cellStyle name="Note 4 6 7" xfId="5017" xr:uid="{00000000-0005-0000-0000-00009F130000}"/>
    <cellStyle name="Note 4 6 7 2" xfId="5018" xr:uid="{00000000-0005-0000-0000-0000A0130000}"/>
    <cellStyle name="Note 4 6 8" xfId="5019" xr:uid="{00000000-0005-0000-0000-0000A1130000}"/>
    <cellStyle name="Note 4 6 8 2" xfId="5020" xr:uid="{00000000-0005-0000-0000-0000A2130000}"/>
    <cellStyle name="Note 4 6 9" xfId="5021" xr:uid="{00000000-0005-0000-0000-0000A3130000}"/>
    <cellStyle name="Note 4 6 9 2" xfId="5022" xr:uid="{00000000-0005-0000-0000-0000A4130000}"/>
    <cellStyle name="Note 4 7" xfId="5023" xr:uid="{00000000-0005-0000-0000-0000A5130000}"/>
    <cellStyle name="Note 4 7 10" xfId="5024" xr:uid="{00000000-0005-0000-0000-0000A6130000}"/>
    <cellStyle name="Note 4 7 10 2" xfId="5025" xr:uid="{00000000-0005-0000-0000-0000A7130000}"/>
    <cellStyle name="Note 4 7 11" xfId="5026" xr:uid="{00000000-0005-0000-0000-0000A8130000}"/>
    <cellStyle name="Note 4 7 11 2" xfId="5027" xr:uid="{00000000-0005-0000-0000-0000A9130000}"/>
    <cellStyle name="Note 4 7 12" xfId="5028" xr:uid="{00000000-0005-0000-0000-0000AA130000}"/>
    <cellStyle name="Note 4 7 12 2" xfId="5029" xr:uid="{00000000-0005-0000-0000-0000AB130000}"/>
    <cellStyle name="Note 4 7 13" xfId="5030" xr:uid="{00000000-0005-0000-0000-0000AC130000}"/>
    <cellStyle name="Note 4 7 13 2" xfId="5031" xr:uid="{00000000-0005-0000-0000-0000AD130000}"/>
    <cellStyle name="Note 4 7 14" xfId="5032" xr:uid="{00000000-0005-0000-0000-0000AE130000}"/>
    <cellStyle name="Note 4 7 14 2" xfId="5033" xr:uid="{00000000-0005-0000-0000-0000AF130000}"/>
    <cellStyle name="Note 4 7 15" xfId="5034" xr:uid="{00000000-0005-0000-0000-0000B0130000}"/>
    <cellStyle name="Note 4 7 15 2" xfId="5035" xr:uid="{00000000-0005-0000-0000-0000B1130000}"/>
    <cellStyle name="Note 4 7 16" xfId="5036" xr:uid="{00000000-0005-0000-0000-0000B2130000}"/>
    <cellStyle name="Note 4 7 16 2" xfId="5037" xr:uid="{00000000-0005-0000-0000-0000B3130000}"/>
    <cellStyle name="Note 4 7 17" xfId="5038" xr:uid="{00000000-0005-0000-0000-0000B4130000}"/>
    <cellStyle name="Note 4 7 2" xfId="5039" xr:uid="{00000000-0005-0000-0000-0000B5130000}"/>
    <cellStyle name="Note 4 7 2 2" xfId="5040" xr:uid="{00000000-0005-0000-0000-0000B6130000}"/>
    <cellStyle name="Note 4 7 3" xfId="5041" xr:uid="{00000000-0005-0000-0000-0000B7130000}"/>
    <cellStyle name="Note 4 7 3 2" xfId="5042" xr:uid="{00000000-0005-0000-0000-0000B8130000}"/>
    <cellStyle name="Note 4 7 4" xfId="5043" xr:uid="{00000000-0005-0000-0000-0000B9130000}"/>
    <cellStyle name="Note 4 7 4 2" xfId="5044" xr:uid="{00000000-0005-0000-0000-0000BA130000}"/>
    <cellStyle name="Note 4 7 5" xfId="5045" xr:uid="{00000000-0005-0000-0000-0000BB130000}"/>
    <cellStyle name="Note 4 7 5 2" xfId="5046" xr:uid="{00000000-0005-0000-0000-0000BC130000}"/>
    <cellStyle name="Note 4 7 6" xfId="5047" xr:uid="{00000000-0005-0000-0000-0000BD130000}"/>
    <cellStyle name="Note 4 7 6 2" xfId="5048" xr:uid="{00000000-0005-0000-0000-0000BE130000}"/>
    <cellStyle name="Note 4 7 7" xfId="5049" xr:uid="{00000000-0005-0000-0000-0000BF130000}"/>
    <cellStyle name="Note 4 7 7 2" xfId="5050" xr:uid="{00000000-0005-0000-0000-0000C0130000}"/>
    <cellStyle name="Note 4 7 8" xfId="5051" xr:uid="{00000000-0005-0000-0000-0000C1130000}"/>
    <cellStyle name="Note 4 7 8 2" xfId="5052" xr:uid="{00000000-0005-0000-0000-0000C2130000}"/>
    <cellStyle name="Note 4 7 9" xfId="5053" xr:uid="{00000000-0005-0000-0000-0000C3130000}"/>
    <cellStyle name="Note 4 7 9 2" xfId="5054" xr:uid="{00000000-0005-0000-0000-0000C4130000}"/>
    <cellStyle name="Note 4 8" xfId="5055" xr:uid="{00000000-0005-0000-0000-0000C5130000}"/>
    <cellStyle name="Note 4 8 10" xfId="5056" xr:uid="{00000000-0005-0000-0000-0000C6130000}"/>
    <cellStyle name="Note 4 8 10 2" xfId="5057" xr:uid="{00000000-0005-0000-0000-0000C7130000}"/>
    <cellStyle name="Note 4 8 11" xfId="5058" xr:uid="{00000000-0005-0000-0000-0000C8130000}"/>
    <cellStyle name="Note 4 8 11 2" xfId="5059" xr:uid="{00000000-0005-0000-0000-0000C9130000}"/>
    <cellStyle name="Note 4 8 12" xfId="5060" xr:uid="{00000000-0005-0000-0000-0000CA130000}"/>
    <cellStyle name="Note 4 8 12 2" xfId="5061" xr:uid="{00000000-0005-0000-0000-0000CB130000}"/>
    <cellStyle name="Note 4 8 13" xfId="5062" xr:uid="{00000000-0005-0000-0000-0000CC130000}"/>
    <cellStyle name="Note 4 8 13 2" xfId="5063" xr:uid="{00000000-0005-0000-0000-0000CD130000}"/>
    <cellStyle name="Note 4 8 14" xfId="5064" xr:uid="{00000000-0005-0000-0000-0000CE130000}"/>
    <cellStyle name="Note 4 8 14 2" xfId="5065" xr:uid="{00000000-0005-0000-0000-0000CF130000}"/>
    <cellStyle name="Note 4 8 15" xfId="5066" xr:uid="{00000000-0005-0000-0000-0000D0130000}"/>
    <cellStyle name="Note 4 8 15 2" xfId="5067" xr:uid="{00000000-0005-0000-0000-0000D1130000}"/>
    <cellStyle name="Note 4 8 16" xfId="5068" xr:uid="{00000000-0005-0000-0000-0000D2130000}"/>
    <cellStyle name="Note 4 8 16 2" xfId="5069" xr:uid="{00000000-0005-0000-0000-0000D3130000}"/>
    <cellStyle name="Note 4 8 17" xfId="5070" xr:uid="{00000000-0005-0000-0000-0000D4130000}"/>
    <cellStyle name="Note 4 8 2" xfId="5071" xr:uid="{00000000-0005-0000-0000-0000D5130000}"/>
    <cellStyle name="Note 4 8 2 2" xfId="5072" xr:uid="{00000000-0005-0000-0000-0000D6130000}"/>
    <cellStyle name="Note 4 8 3" xfId="5073" xr:uid="{00000000-0005-0000-0000-0000D7130000}"/>
    <cellStyle name="Note 4 8 3 2" xfId="5074" xr:uid="{00000000-0005-0000-0000-0000D8130000}"/>
    <cellStyle name="Note 4 8 4" xfId="5075" xr:uid="{00000000-0005-0000-0000-0000D9130000}"/>
    <cellStyle name="Note 4 8 4 2" xfId="5076" xr:uid="{00000000-0005-0000-0000-0000DA130000}"/>
    <cellStyle name="Note 4 8 5" xfId="5077" xr:uid="{00000000-0005-0000-0000-0000DB130000}"/>
    <cellStyle name="Note 4 8 5 2" xfId="5078" xr:uid="{00000000-0005-0000-0000-0000DC130000}"/>
    <cellStyle name="Note 4 8 6" xfId="5079" xr:uid="{00000000-0005-0000-0000-0000DD130000}"/>
    <cellStyle name="Note 4 8 6 2" xfId="5080" xr:uid="{00000000-0005-0000-0000-0000DE130000}"/>
    <cellStyle name="Note 4 8 7" xfId="5081" xr:uid="{00000000-0005-0000-0000-0000DF130000}"/>
    <cellStyle name="Note 4 8 7 2" xfId="5082" xr:uid="{00000000-0005-0000-0000-0000E0130000}"/>
    <cellStyle name="Note 4 8 8" xfId="5083" xr:uid="{00000000-0005-0000-0000-0000E1130000}"/>
    <cellStyle name="Note 4 8 8 2" xfId="5084" xr:uid="{00000000-0005-0000-0000-0000E2130000}"/>
    <cellStyle name="Note 4 8 9" xfId="5085" xr:uid="{00000000-0005-0000-0000-0000E3130000}"/>
    <cellStyle name="Note 4 8 9 2" xfId="5086" xr:uid="{00000000-0005-0000-0000-0000E4130000}"/>
    <cellStyle name="Note 4 9" xfId="5087" xr:uid="{00000000-0005-0000-0000-0000E5130000}"/>
    <cellStyle name="Note 4 9 10" xfId="5088" xr:uid="{00000000-0005-0000-0000-0000E6130000}"/>
    <cellStyle name="Note 4 9 10 2" xfId="5089" xr:uid="{00000000-0005-0000-0000-0000E7130000}"/>
    <cellStyle name="Note 4 9 11" xfId="5090" xr:uid="{00000000-0005-0000-0000-0000E8130000}"/>
    <cellStyle name="Note 4 9 11 2" xfId="5091" xr:uid="{00000000-0005-0000-0000-0000E9130000}"/>
    <cellStyle name="Note 4 9 12" xfId="5092" xr:uid="{00000000-0005-0000-0000-0000EA130000}"/>
    <cellStyle name="Note 4 9 12 2" xfId="5093" xr:uid="{00000000-0005-0000-0000-0000EB130000}"/>
    <cellStyle name="Note 4 9 13" xfId="5094" xr:uid="{00000000-0005-0000-0000-0000EC130000}"/>
    <cellStyle name="Note 4 9 13 2" xfId="5095" xr:uid="{00000000-0005-0000-0000-0000ED130000}"/>
    <cellStyle name="Note 4 9 14" xfId="5096" xr:uid="{00000000-0005-0000-0000-0000EE130000}"/>
    <cellStyle name="Note 4 9 14 2" xfId="5097" xr:uid="{00000000-0005-0000-0000-0000EF130000}"/>
    <cellStyle name="Note 4 9 15" xfId="5098" xr:uid="{00000000-0005-0000-0000-0000F0130000}"/>
    <cellStyle name="Note 4 9 15 2" xfId="5099" xr:uid="{00000000-0005-0000-0000-0000F1130000}"/>
    <cellStyle name="Note 4 9 16" xfId="5100" xr:uid="{00000000-0005-0000-0000-0000F2130000}"/>
    <cellStyle name="Note 4 9 16 2" xfId="5101" xr:uid="{00000000-0005-0000-0000-0000F3130000}"/>
    <cellStyle name="Note 4 9 17" xfId="5102" xr:uid="{00000000-0005-0000-0000-0000F4130000}"/>
    <cellStyle name="Note 4 9 2" xfId="5103" xr:uid="{00000000-0005-0000-0000-0000F5130000}"/>
    <cellStyle name="Note 4 9 2 2" xfId="5104" xr:uid="{00000000-0005-0000-0000-0000F6130000}"/>
    <cellStyle name="Note 4 9 3" xfId="5105" xr:uid="{00000000-0005-0000-0000-0000F7130000}"/>
    <cellStyle name="Note 4 9 3 2" xfId="5106" xr:uid="{00000000-0005-0000-0000-0000F8130000}"/>
    <cellStyle name="Note 4 9 4" xfId="5107" xr:uid="{00000000-0005-0000-0000-0000F9130000}"/>
    <cellStyle name="Note 4 9 4 2" xfId="5108" xr:uid="{00000000-0005-0000-0000-0000FA130000}"/>
    <cellStyle name="Note 4 9 5" xfId="5109" xr:uid="{00000000-0005-0000-0000-0000FB130000}"/>
    <cellStyle name="Note 4 9 5 2" xfId="5110" xr:uid="{00000000-0005-0000-0000-0000FC130000}"/>
    <cellStyle name="Note 4 9 6" xfId="5111" xr:uid="{00000000-0005-0000-0000-0000FD130000}"/>
    <cellStyle name="Note 4 9 6 2" xfId="5112" xr:uid="{00000000-0005-0000-0000-0000FE130000}"/>
    <cellStyle name="Note 4 9 7" xfId="5113" xr:uid="{00000000-0005-0000-0000-0000FF130000}"/>
    <cellStyle name="Note 4 9 7 2" xfId="5114" xr:uid="{00000000-0005-0000-0000-000000140000}"/>
    <cellStyle name="Note 4 9 8" xfId="5115" xr:uid="{00000000-0005-0000-0000-000001140000}"/>
    <cellStyle name="Note 4 9 8 2" xfId="5116" xr:uid="{00000000-0005-0000-0000-000002140000}"/>
    <cellStyle name="Note 4 9 9" xfId="5117" xr:uid="{00000000-0005-0000-0000-000003140000}"/>
    <cellStyle name="Note 4 9 9 2" xfId="5118" xr:uid="{00000000-0005-0000-0000-000004140000}"/>
    <cellStyle name="Note 5" xfId="5119" xr:uid="{00000000-0005-0000-0000-000005140000}"/>
    <cellStyle name="Note 5 10" xfId="5120" xr:uid="{00000000-0005-0000-0000-000006140000}"/>
    <cellStyle name="Note 5 10 2" xfId="5121" xr:uid="{00000000-0005-0000-0000-000007140000}"/>
    <cellStyle name="Note 5 11" xfId="5122" xr:uid="{00000000-0005-0000-0000-000008140000}"/>
    <cellStyle name="Note 5 11 2" xfId="5123" xr:uid="{00000000-0005-0000-0000-000009140000}"/>
    <cellStyle name="Note 5 12" xfId="5124" xr:uid="{00000000-0005-0000-0000-00000A140000}"/>
    <cellStyle name="Note 5 12 2" xfId="5125" xr:uid="{00000000-0005-0000-0000-00000B140000}"/>
    <cellStyle name="Note 5 13" xfId="5126" xr:uid="{00000000-0005-0000-0000-00000C140000}"/>
    <cellStyle name="Note 5 13 2" xfId="5127" xr:uid="{00000000-0005-0000-0000-00000D140000}"/>
    <cellStyle name="Note 5 14" xfId="5128" xr:uid="{00000000-0005-0000-0000-00000E140000}"/>
    <cellStyle name="Note 5 14 2" xfId="5129" xr:uid="{00000000-0005-0000-0000-00000F140000}"/>
    <cellStyle name="Note 5 15" xfId="5130" xr:uid="{00000000-0005-0000-0000-000010140000}"/>
    <cellStyle name="Note 5 15 2" xfId="5131" xr:uid="{00000000-0005-0000-0000-000011140000}"/>
    <cellStyle name="Note 5 16" xfId="5132" xr:uid="{00000000-0005-0000-0000-000012140000}"/>
    <cellStyle name="Note 5 16 2" xfId="5133" xr:uid="{00000000-0005-0000-0000-000013140000}"/>
    <cellStyle name="Note 5 17" xfId="5134" xr:uid="{00000000-0005-0000-0000-000014140000}"/>
    <cellStyle name="Note 5 18" xfId="5135" xr:uid="{00000000-0005-0000-0000-000015140000}"/>
    <cellStyle name="Note 5 2" xfId="5136" xr:uid="{00000000-0005-0000-0000-000016140000}"/>
    <cellStyle name="Note 5 2 2" xfId="5137" xr:uid="{00000000-0005-0000-0000-000017140000}"/>
    <cellStyle name="Note 5 2 3" xfId="5138" xr:uid="{00000000-0005-0000-0000-000018140000}"/>
    <cellStyle name="Note 5 2 4" xfId="5139" xr:uid="{00000000-0005-0000-0000-000019140000}"/>
    <cellStyle name="Note 5 3" xfId="5140" xr:uid="{00000000-0005-0000-0000-00001A140000}"/>
    <cellStyle name="Note 5 3 2" xfId="5141" xr:uid="{00000000-0005-0000-0000-00001B140000}"/>
    <cellStyle name="Note 5 3 3" xfId="5142" xr:uid="{00000000-0005-0000-0000-00001C140000}"/>
    <cellStyle name="Note 5 3 4" xfId="5143" xr:uid="{00000000-0005-0000-0000-00001D140000}"/>
    <cellStyle name="Note 5 4" xfId="5144" xr:uid="{00000000-0005-0000-0000-00001E140000}"/>
    <cellStyle name="Note 5 4 2" xfId="5145" xr:uid="{00000000-0005-0000-0000-00001F140000}"/>
    <cellStyle name="Note 5 5" xfId="5146" xr:uid="{00000000-0005-0000-0000-000020140000}"/>
    <cellStyle name="Note 5 5 2" xfId="5147" xr:uid="{00000000-0005-0000-0000-000021140000}"/>
    <cellStyle name="Note 5 6" xfId="5148" xr:uid="{00000000-0005-0000-0000-000022140000}"/>
    <cellStyle name="Note 5 6 2" xfId="5149" xr:uid="{00000000-0005-0000-0000-000023140000}"/>
    <cellStyle name="Note 5 7" xfId="5150" xr:uid="{00000000-0005-0000-0000-000024140000}"/>
    <cellStyle name="Note 5 7 2" xfId="5151" xr:uid="{00000000-0005-0000-0000-000025140000}"/>
    <cellStyle name="Note 5 8" xfId="5152" xr:uid="{00000000-0005-0000-0000-000026140000}"/>
    <cellStyle name="Note 5 8 2" xfId="5153" xr:uid="{00000000-0005-0000-0000-000027140000}"/>
    <cellStyle name="Note 5 9" xfId="5154" xr:uid="{00000000-0005-0000-0000-000028140000}"/>
    <cellStyle name="Note 5 9 2" xfId="5155" xr:uid="{00000000-0005-0000-0000-000029140000}"/>
    <cellStyle name="Note 6" xfId="5156" xr:uid="{00000000-0005-0000-0000-00002A140000}"/>
    <cellStyle name="Note 6 2" xfId="5157" xr:uid="{00000000-0005-0000-0000-00002B140000}"/>
    <cellStyle name="Note 6 3" xfId="5158" xr:uid="{00000000-0005-0000-0000-00002C140000}"/>
    <cellStyle name="Note 6 4" xfId="5159" xr:uid="{00000000-0005-0000-0000-00002D140000}"/>
    <cellStyle name="Note 7" xfId="5160" xr:uid="{00000000-0005-0000-0000-00002E140000}"/>
    <cellStyle name="Note 8" xfId="5161" xr:uid="{00000000-0005-0000-0000-00002F140000}"/>
    <cellStyle name="Note 9" xfId="5162" xr:uid="{00000000-0005-0000-0000-000030140000}"/>
    <cellStyle name="Notiz" xfId="5163" xr:uid="{00000000-0005-0000-0000-000031140000}"/>
    <cellStyle name="Nuovo" xfId="5164" xr:uid="{00000000-0005-0000-0000-000032140000}"/>
    <cellStyle name="Nuovo 2" xfId="5165" xr:uid="{00000000-0005-0000-0000-000033140000}"/>
    <cellStyle name="Nuovo 3" xfId="5166" xr:uid="{00000000-0005-0000-0000-000034140000}"/>
    <cellStyle name="Nuovo 4" xfId="5167" xr:uid="{00000000-0005-0000-0000-000035140000}"/>
    <cellStyle name="Nuovo 5" xfId="5168" xr:uid="{00000000-0005-0000-0000-000036140000}"/>
    <cellStyle name="Nuovo 6" xfId="5169" xr:uid="{00000000-0005-0000-0000-000037140000}"/>
    <cellStyle name="Output 2" xfId="5170" xr:uid="{00000000-0005-0000-0000-000038140000}"/>
    <cellStyle name="Output 3" xfId="5171" xr:uid="{00000000-0005-0000-0000-000039140000}"/>
    <cellStyle name="Percent 10" xfId="5172" xr:uid="{00000000-0005-0000-0000-00003A140000}"/>
    <cellStyle name="Percent 10 2" xfId="5173" xr:uid="{00000000-0005-0000-0000-00003B140000}"/>
    <cellStyle name="Percent 11" xfId="5174" xr:uid="{00000000-0005-0000-0000-00003C140000}"/>
    <cellStyle name="Percent 11 2" xfId="5175" xr:uid="{00000000-0005-0000-0000-00003D140000}"/>
    <cellStyle name="Percent 2" xfId="5176" xr:uid="{00000000-0005-0000-0000-00003E140000}"/>
    <cellStyle name="Percent 2 2" xfId="5177" xr:uid="{00000000-0005-0000-0000-00003F140000}"/>
    <cellStyle name="Percent 3" xfId="5178" xr:uid="{00000000-0005-0000-0000-000040140000}"/>
    <cellStyle name="Percent 3 2" xfId="5179" xr:uid="{00000000-0005-0000-0000-000041140000}"/>
    <cellStyle name="Percent 4" xfId="5180" xr:uid="{00000000-0005-0000-0000-000042140000}"/>
    <cellStyle name="Percent 4 2" xfId="5181" xr:uid="{00000000-0005-0000-0000-000043140000}"/>
    <cellStyle name="Percent 5" xfId="5182" xr:uid="{00000000-0005-0000-0000-000044140000}"/>
    <cellStyle name="Percent 5 2" xfId="5183" xr:uid="{00000000-0005-0000-0000-000045140000}"/>
    <cellStyle name="Percent 6" xfId="5184" xr:uid="{00000000-0005-0000-0000-000046140000}"/>
    <cellStyle name="Percent 6 2" xfId="5185" xr:uid="{00000000-0005-0000-0000-000047140000}"/>
    <cellStyle name="Percent 6 3" xfId="5186" xr:uid="{00000000-0005-0000-0000-000048140000}"/>
    <cellStyle name="Percent 7" xfId="5187" xr:uid="{00000000-0005-0000-0000-000049140000}"/>
    <cellStyle name="Rahmen" xfId="5188" xr:uid="{00000000-0005-0000-0000-00004A140000}"/>
    <cellStyle name="Schlecht" xfId="5189" xr:uid="{00000000-0005-0000-0000-00004B140000}"/>
    <cellStyle name="Standaard 2" xfId="5190" xr:uid="{00000000-0005-0000-0000-00004C140000}"/>
    <cellStyle name="Standard 2" xfId="5191" xr:uid="{00000000-0005-0000-0000-00004D140000}"/>
    <cellStyle name="Standard 2 2" xfId="5192" xr:uid="{00000000-0005-0000-0000-00004E140000}"/>
    <cellStyle name="Standard 2 2 2" xfId="5193" xr:uid="{00000000-0005-0000-0000-00004F140000}"/>
    <cellStyle name="Standard_BG-1" xfId="5194" xr:uid="{00000000-0005-0000-0000-000050140000}"/>
    <cellStyle name="text" xfId="5195" xr:uid="{00000000-0005-0000-0000-000051140000}"/>
    <cellStyle name="Title 2" xfId="5196" xr:uid="{00000000-0005-0000-0000-000052140000}"/>
    <cellStyle name="Title 3" xfId="5197" xr:uid="{00000000-0005-0000-0000-000053140000}"/>
    <cellStyle name="Total 2" xfId="5198" xr:uid="{00000000-0005-0000-0000-000054140000}"/>
    <cellStyle name="Total 3" xfId="5199" xr:uid="{00000000-0005-0000-0000-000055140000}"/>
    <cellStyle name="Überschrift" xfId="5200" xr:uid="{00000000-0005-0000-0000-000056140000}"/>
    <cellStyle name="Überschrift 1" xfId="5201" xr:uid="{00000000-0005-0000-0000-000057140000}"/>
    <cellStyle name="Überschrift 2" xfId="5202" xr:uid="{00000000-0005-0000-0000-000058140000}"/>
    <cellStyle name="Überschrift 3" xfId="5203" xr:uid="{00000000-0005-0000-0000-000059140000}"/>
    <cellStyle name="Überschrift 4" xfId="5204" xr:uid="{00000000-0005-0000-0000-00005A140000}"/>
    <cellStyle name="Verknüpfte Zelle" xfId="5205" xr:uid="{00000000-0005-0000-0000-00005B140000}"/>
    <cellStyle name="Versteckt" xfId="5206" xr:uid="{00000000-0005-0000-0000-00005C140000}"/>
    <cellStyle name="Warnender Text" xfId="5207" xr:uid="{00000000-0005-0000-0000-00005D140000}"/>
    <cellStyle name="Warning Text 2" xfId="5208" xr:uid="{00000000-0005-0000-0000-00005E140000}"/>
    <cellStyle name="Warning Text 3" xfId="5209" xr:uid="{00000000-0005-0000-0000-00005F140000}"/>
    <cellStyle name="Zeile 1" xfId="5210" xr:uid="{00000000-0005-0000-0000-000060140000}"/>
    <cellStyle name="Zeile 2" xfId="5211" xr:uid="{00000000-0005-0000-0000-000061140000}"/>
    <cellStyle name="Zelle überprüfen" xfId="5212" xr:uid="{00000000-0005-0000-0000-000062140000}"/>
    <cellStyle name="一般_CHAP3-2" xfId="5213" xr:uid="{00000000-0005-0000-0000-000063140000}"/>
    <cellStyle name="后继超级链接" xfId="5214" xr:uid="{00000000-0005-0000-0000-000064140000}"/>
    <cellStyle name="常规_全社会产出表20090803chenjie" xfId="5215" xr:uid="{00000000-0005-0000-0000-000065140000}"/>
    <cellStyle name="普通_Sheet1" xfId="5216" xr:uid="{00000000-0005-0000-0000-000066140000}"/>
    <cellStyle name="標準 2" xfId="5217" xr:uid="{00000000-0005-0000-0000-000067140000}"/>
    <cellStyle name="標準 2 2" xfId="5218" xr:uid="{00000000-0005-0000-0000-000068140000}"/>
    <cellStyle name="標準_ITデータ(修正版)" xfId="5219" xr:uid="{00000000-0005-0000-0000-000069140000}"/>
    <cellStyle name="超级链接" xfId="5220" xr:uid="{00000000-0005-0000-0000-00006A14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966789</xdr:colOff>
      <xdr:row>0</xdr:row>
      <xdr:rowOff>34291</xdr:rowOff>
    </xdr:from>
    <xdr:to>
      <xdr:col>7</xdr:col>
      <xdr:colOff>490128</xdr:colOff>
      <xdr:row>1</xdr:row>
      <xdr:rowOff>180515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6089" y="34291"/>
          <a:ext cx="927910" cy="293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klems.ne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C88"/>
  <sheetViews>
    <sheetView zoomScale="81" zoomScaleNormal="81" workbookViewId="0">
      <selection activeCell="A6" sqref="A6"/>
    </sheetView>
  </sheetViews>
  <sheetFormatPr baseColWidth="10" defaultColWidth="0" defaultRowHeight="12.9" zeroHeight="1"/>
  <cols>
    <col min="1" max="6" width="14.15234375" style="1" customWidth="1"/>
    <col min="7" max="7" width="21.15234375" style="1" bestFit="1" customWidth="1"/>
    <col min="8" max="10" width="14.15234375" style="1" customWidth="1"/>
    <col min="11" max="11" width="5" style="1" customWidth="1"/>
    <col min="12" max="263" width="8.84375" style="1" hidden="1" customWidth="1"/>
    <col min="264" max="16384" width="10.61328125" style="1" hidden="1"/>
  </cols>
  <sheetData>
    <row r="1" spans="1:10" ht="11.8" customHeight="1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27" customHeight="1">
      <c r="A2" s="27" t="s">
        <v>72</v>
      </c>
      <c r="B2" s="31" t="s">
        <v>71</v>
      </c>
      <c r="C2" s="28"/>
      <c r="D2" s="28"/>
      <c r="E2" s="28"/>
      <c r="F2" s="28"/>
      <c r="G2" s="28"/>
      <c r="H2" s="28"/>
      <c r="I2" s="28"/>
      <c r="J2" s="28"/>
    </row>
    <row r="3" spans="1:10" ht="27" customHeight="1">
      <c r="A3" s="65" t="s">
        <v>73</v>
      </c>
      <c r="B3" s="65"/>
      <c r="C3" s="65"/>
      <c r="D3" s="65"/>
      <c r="E3" s="65"/>
      <c r="F3" s="65"/>
      <c r="G3" s="65"/>
      <c r="H3" s="65"/>
      <c r="I3" s="32"/>
      <c r="J3" s="32"/>
    </row>
    <row r="4" spans="1:10" ht="27" customHeight="1">
      <c r="A4" s="65"/>
      <c r="B4" s="65"/>
      <c r="C4" s="65"/>
      <c r="D4" s="65"/>
      <c r="E4" s="65"/>
      <c r="F4" s="65"/>
      <c r="G4" s="65"/>
      <c r="H4" s="65"/>
      <c r="I4" s="32"/>
      <c r="J4" s="32"/>
    </row>
    <row r="5" spans="1:10" ht="18" customHeight="1">
      <c r="A5" s="29" t="s">
        <v>74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" customHeight="1">
      <c r="A6" s="29" t="s">
        <v>128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1.8" customHeight="1">
      <c r="A7" s="5"/>
      <c r="B7" s="4"/>
      <c r="C7" s="4"/>
      <c r="D7" s="4"/>
      <c r="E7" s="4"/>
      <c r="F7" s="4"/>
      <c r="G7" s="4"/>
      <c r="H7" s="4"/>
      <c r="I7" s="4"/>
      <c r="J7" s="4"/>
    </row>
    <row r="8" spans="1:10" ht="11.8" customHeight="1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s="15" customFormat="1" ht="18" customHeight="1">
      <c r="A9" s="8" t="s">
        <v>70</v>
      </c>
      <c r="B9" s="13"/>
      <c r="C9" s="14"/>
      <c r="D9" s="14"/>
      <c r="E9" s="14"/>
      <c r="F9" s="25"/>
      <c r="G9" s="19"/>
      <c r="H9" s="14"/>
      <c r="I9" s="33"/>
      <c r="J9" s="33"/>
    </row>
    <row r="10" spans="1:10" ht="13.5" customHeight="1">
      <c r="A10" s="12"/>
      <c r="B10" s="12"/>
      <c r="C10" s="12"/>
      <c r="D10" s="12"/>
      <c r="E10" s="12"/>
      <c r="F10" s="12"/>
      <c r="G10" s="34"/>
      <c r="H10" s="12"/>
      <c r="I10" s="12"/>
      <c r="J10" s="12"/>
    </row>
    <row r="11" spans="1:10" s="15" customFormat="1" ht="18" customHeight="1">
      <c r="A11" s="16" t="s">
        <v>66</v>
      </c>
      <c r="B11" s="14"/>
      <c r="C11" s="16"/>
      <c r="D11" s="16"/>
      <c r="E11" s="17"/>
      <c r="F11" s="17"/>
      <c r="G11" s="20"/>
      <c r="H11" s="13"/>
    </row>
    <row r="12" spans="1:10" ht="13.5" customHeight="1">
      <c r="A12" s="23" t="s">
        <v>15</v>
      </c>
      <c r="B12" s="12" t="s">
        <v>45</v>
      </c>
      <c r="C12" s="12"/>
      <c r="F12" s="26"/>
      <c r="G12" s="21"/>
      <c r="H12" s="24"/>
      <c r="I12" s="24"/>
      <c r="J12" s="24"/>
    </row>
    <row r="13" spans="1:10" ht="13.5" customHeight="1">
      <c r="A13" s="23" t="s">
        <v>16</v>
      </c>
      <c r="B13" s="35" t="s">
        <v>69</v>
      </c>
      <c r="C13" s="12"/>
      <c r="F13" s="26"/>
      <c r="G13" s="21"/>
      <c r="H13" s="24"/>
      <c r="I13" s="24"/>
      <c r="J13" s="24"/>
    </row>
    <row r="14" spans="1:10" ht="13.5" customHeight="1">
      <c r="A14" s="23" t="s">
        <v>17</v>
      </c>
      <c r="B14" s="12" t="s">
        <v>46</v>
      </c>
      <c r="C14" s="12"/>
      <c r="F14" s="26"/>
      <c r="G14" s="21"/>
      <c r="H14" s="24"/>
      <c r="I14" s="24"/>
      <c r="J14" s="24"/>
    </row>
    <row r="15" spans="1:10" ht="13.5" customHeight="1">
      <c r="A15" s="23" t="s">
        <v>18</v>
      </c>
      <c r="B15" s="12" t="s">
        <v>47</v>
      </c>
      <c r="C15" s="12"/>
      <c r="F15" s="26"/>
      <c r="G15" s="21"/>
      <c r="H15" s="24"/>
      <c r="I15" s="24"/>
      <c r="J15" s="24"/>
    </row>
    <row r="16" spans="1:10" ht="13.5" customHeight="1">
      <c r="A16" s="23" t="s">
        <v>19</v>
      </c>
      <c r="B16" s="12" t="s">
        <v>48</v>
      </c>
      <c r="C16" s="12"/>
      <c r="F16" s="26"/>
      <c r="G16" s="21"/>
      <c r="H16" s="24"/>
      <c r="I16" s="24"/>
      <c r="J16" s="24"/>
    </row>
    <row r="17" spans="1:10" ht="13.5" customHeight="1">
      <c r="A17" s="23" t="s">
        <v>20</v>
      </c>
      <c r="B17" s="35" t="s">
        <v>75</v>
      </c>
      <c r="C17" s="12"/>
      <c r="F17" s="26"/>
      <c r="G17" s="21"/>
      <c r="H17" s="24"/>
      <c r="I17" s="24"/>
      <c r="J17" s="24"/>
    </row>
    <row r="18" spans="1:10" ht="13.5" customHeight="1">
      <c r="A18" s="23" t="s">
        <v>21</v>
      </c>
      <c r="B18" s="12" t="s">
        <v>76</v>
      </c>
      <c r="C18" s="12"/>
      <c r="F18" s="26"/>
      <c r="G18" s="21"/>
      <c r="H18" s="24"/>
      <c r="I18" s="24"/>
      <c r="J18" s="24"/>
    </row>
    <row r="19" spans="1:10" ht="13.5" customHeight="1">
      <c r="A19" s="23" t="s">
        <v>22</v>
      </c>
      <c r="B19" s="12" t="s">
        <v>77</v>
      </c>
      <c r="C19" s="12"/>
      <c r="F19" s="26"/>
      <c r="G19" s="21"/>
      <c r="H19" s="24"/>
      <c r="I19" s="24"/>
      <c r="J19" s="24"/>
    </row>
    <row r="20" spans="1:10" ht="13.5" customHeight="1">
      <c r="A20" s="23" t="s">
        <v>23</v>
      </c>
      <c r="B20" s="12" t="s">
        <v>55</v>
      </c>
      <c r="C20" s="12"/>
      <c r="F20" s="26"/>
      <c r="G20" s="21"/>
      <c r="H20" s="24"/>
      <c r="I20" s="24"/>
      <c r="J20" s="24"/>
    </row>
    <row r="21" spans="1:10" ht="13.5" customHeight="1">
      <c r="A21" s="23" t="s">
        <v>24</v>
      </c>
      <c r="B21" s="12" t="s">
        <v>49</v>
      </c>
      <c r="C21" s="12"/>
      <c r="F21" s="26"/>
      <c r="G21" s="21"/>
      <c r="H21" s="24"/>
      <c r="I21" s="24"/>
      <c r="J21" s="24"/>
    </row>
    <row r="22" spans="1:10" ht="13.5" customHeight="1">
      <c r="A22" s="23" t="s">
        <v>25</v>
      </c>
      <c r="B22" s="12" t="s">
        <v>50</v>
      </c>
      <c r="C22" s="36"/>
      <c r="F22" s="37"/>
      <c r="G22" s="21"/>
      <c r="H22" s="24"/>
      <c r="I22" s="24"/>
      <c r="J22" s="24"/>
    </row>
    <row r="23" spans="1:10" ht="13.5" customHeight="1">
      <c r="A23" s="12"/>
      <c r="B23" s="12"/>
      <c r="C23" s="12"/>
      <c r="D23" s="12"/>
      <c r="E23" s="12"/>
      <c r="F23" s="12"/>
      <c r="G23" s="12"/>
    </row>
    <row r="24" spans="1:10" s="15" customFormat="1" ht="18" customHeight="1">
      <c r="A24" s="18" t="s">
        <v>67</v>
      </c>
      <c r="B24" s="14"/>
      <c r="C24" s="16"/>
      <c r="D24" s="16"/>
      <c r="E24" s="17"/>
      <c r="F24" s="17"/>
      <c r="G24" s="17"/>
      <c r="H24" s="13"/>
    </row>
    <row r="25" spans="1:10" ht="13.5" customHeight="1">
      <c r="A25" s="23" t="s">
        <v>11</v>
      </c>
      <c r="B25" s="12" t="s">
        <v>45</v>
      </c>
      <c r="C25" s="12"/>
      <c r="F25" s="26"/>
      <c r="G25" s="21"/>
      <c r="H25" s="24"/>
      <c r="I25" s="24"/>
      <c r="J25" s="24"/>
    </row>
    <row r="26" spans="1:10" ht="13.5" customHeight="1">
      <c r="A26" s="23" t="s">
        <v>26</v>
      </c>
      <c r="B26" s="35" t="s">
        <v>69</v>
      </c>
      <c r="C26" s="12"/>
      <c r="F26" s="26"/>
      <c r="G26" s="21"/>
      <c r="H26" s="24"/>
      <c r="I26" s="24"/>
      <c r="J26" s="24"/>
    </row>
    <row r="27" spans="1:10" ht="13.5" customHeight="1">
      <c r="A27" s="23" t="s">
        <v>27</v>
      </c>
      <c r="B27" s="12" t="s">
        <v>46</v>
      </c>
      <c r="C27" s="12"/>
      <c r="F27" s="26"/>
      <c r="G27" s="21"/>
      <c r="H27" s="24"/>
      <c r="I27" s="24"/>
      <c r="J27" s="24"/>
    </row>
    <row r="28" spans="1:10" ht="13.5" customHeight="1">
      <c r="A28" s="23" t="s">
        <v>28</v>
      </c>
      <c r="B28" s="12" t="s">
        <v>47</v>
      </c>
      <c r="C28" s="12"/>
      <c r="F28" s="26"/>
      <c r="G28" s="21"/>
      <c r="H28" s="24"/>
      <c r="I28" s="24"/>
      <c r="J28" s="24"/>
    </row>
    <row r="29" spans="1:10" ht="13.5" customHeight="1">
      <c r="A29" s="23" t="s">
        <v>29</v>
      </c>
      <c r="B29" s="12" t="s">
        <v>48</v>
      </c>
      <c r="C29" s="12"/>
      <c r="F29" s="26"/>
      <c r="G29" s="21"/>
      <c r="H29" s="24"/>
      <c r="I29" s="24"/>
      <c r="J29" s="24"/>
    </row>
    <row r="30" spans="1:10" ht="13.5" customHeight="1">
      <c r="A30" s="23" t="s">
        <v>30</v>
      </c>
      <c r="B30" s="35" t="s">
        <v>75</v>
      </c>
      <c r="C30" s="12"/>
      <c r="F30" s="26"/>
      <c r="G30" s="21"/>
      <c r="H30" s="24"/>
      <c r="I30" s="24"/>
      <c r="J30" s="24"/>
    </row>
    <row r="31" spans="1:10" ht="13.5" customHeight="1">
      <c r="A31" s="23" t="s">
        <v>31</v>
      </c>
      <c r="B31" s="12" t="s">
        <v>76</v>
      </c>
      <c r="C31" s="12"/>
      <c r="F31" s="26"/>
      <c r="G31" s="21"/>
      <c r="H31" s="24"/>
      <c r="I31" s="24"/>
      <c r="J31" s="24"/>
    </row>
    <row r="32" spans="1:10" ht="13.5" customHeight="1">
      <c r="A32" s="23" t="s">
        <v>32</v>
      </c>
      <c r="B32" s="12" t="s">
        <v>77</v>
      </c>
      <c r="C32" s="12"/>
      <c r="F32" s="26"/>
      <c r="G32" s="21"/>
      <c r="H32" s="24"/>
      <c r="I32" s="24"/>
      <c r="J32" s="24"/>
    </row>
    <row r="33" spans="1:10" ht="13.5" customHeight="1">
      <c r="A33" s="23" t="s">
        <v>33</v>
      </c>
      <c r="B33" s="12" t="s">
        <v>55</v>
      </c>
      <c r="C33" s="12"/>
      <c r="F33" s="26"/>
      <c r="G33" s="21"/>
      <c r="H33" s="24"/>
      <c r="I33" s="24"/>
      <c r="J33" s="24"/>
    </row>
    <row r="34" spans="1:10" ht="13.5" customHeight="1">
      <c r="A34" s="23" t="s">
        <v>34</v>
      </c>
      <c r="B34" s="12" t="s">
        <v>49</v>
      </c>
      <c r="C34" s="12"/>
      <c r="F34" s="26"/>
      <c r="G34" s="21"/>
      <c r="H34" s="24"/>
      <c r="I34" s="24"/>
      <c r="J34" s="24"/>
    </row>
    <row r="35" spans="1:10" ht="13.5" customHeight="1">
      <c r="A35" s="23" t="s">
        <v>12</v>
      </c>
      <c r="B35" s="12" t="s">
        <v>50</v>
      </c>
      <c r="C35" s="36"/>
      <c r="D35" s="38"/>
      <c r="E35" s="36"/>
      <c r="F35" s="24"/>
      <c r="G35" s="39"/>
      <c r="H35" s="38"/>
      <c r="I35" s="38"/>
      <c r="J35" s="38"/>
    </row>
    <row r="36" spans="1:10" ht="13.5" customHeight="1">
      <c r="A36" s="12"/>
      <c r="B36" s="12"/>
      <c r="C36" s="12"/>
      <c r="E36" s="12"/>
      <c r="F36" s="24"/>
      <c r="G36" s="21"/>
    </row>
    <row r="37" spans="1:10" ht="18" customHeight="1">
      <c r="A37" s="18" t="s">
        <v>68</v>
      </c>
      <c r="B37" s="14"/>
      <c r="C37" s="16"/>
      <c r="D37" s="16"/>
      <c r="E37" s="17"/>
      <c r="F37" s="17"/>
      <c r="G37" s="17"/>
      <c r="H37" s="13"/>
      <c r="I37" s="15"/>
      <c r="J37" s="15"/>
    </row>
    <row r="38" spans="1:10" ht="13.5" customHeight="1">
      <c r="A38" s="23" t="s">
        <v>13</v>
      </c>
      <c r="B38" s="12" t="s">
        <v>45</v>
      </c>
      <c r="C38" s="12"/>
      <c r="F38" s="26"/>
      <c r="G38" s="21"/>
      <c r="H38" s="24"/>
      <c r="I38" s="24"/>
      <c r="J38" s="24"/>
    </row>
    <row r="39" spans="1:10" ht="13.5" customHeight="1">
      <c r="A39" s="23" t="s">
        <v>35</v>
      </c>
      <c r="B39" s="35" t="s">
        <v>69</v>
      </c>
      <c r="C39" s="12"/>
      <c r="F39" s="26"/>
      <c r="G39" s="21"/>
      <c r="H39" s="24"/>
      <c r="I39" s="24"/>
      <c r="J39" s="24"/>
    </row>
    <row r="40" spans="1:10" ht="13.5" customHeight="1">
      <c r="A40" s="23" t="s">
        <v>36</v>
      </c>
      <c r="B40" s="12" t="s">
        <v>46</v>
      </c>
      <c r="C40" s="12"/>
      <c r="F40" s="26"/>
      <c r="G40" s="21"/>
      <c r="H40" s="24"/>
      <c r="I40" s="24"/>
      <c r="J40" s="24"/>
    </row>
    <row r="41" spans="1:10" ht="13.5" customHeight="1">
      <c r="A41" s="23" t="s">
        <v>37</v>
      </c>
      <c r="B41" s="12" t="s">
        <v>47</v>
      </c>
      <c r="C41" s="12"/>
      <c r="F41" s="26"/>
      <c r="G41" s="21"/>
      <c r="H41" s="24"/>
      <c r="I41" s="24"/>
      <c r="J41" s="24"/>
    </row>
    <row r="42" spans="1:10" ht="13.5" customHeight="1">
      <c r="A42" s="23" t="s">
        <v>38</v>
      </c>
      <c r="B42" s="12" t="s">
        <v>48</v>
      </c>
      <c r="C42" s="12"/>
      <c r="F42" s="26"/>
      <c r="G42" s="21"/>
      <c r="H42" s="24"/>
      <c r="I42" s="24"/>
      <c r="J42" s="24"/>
    </row>
    <row r="43" spans="1:10" ht="13.5" customHeight="1">
      <c r="A43" s="23" t="s">
        <v>39</v>
      </c>
      <c r="B43" s="35" t="s">
        <v>75</v>
      </c>
      <c r="C43" s="12"/>
      <c r="F43" s="26"/>
      <c r="G43" s="21"/>
      <c r="H43" s="24"/>
      <c r="I43" s="24"/>
      <c r="J43" s="24"/>
    </row>
    <row r="44" spans="1:10" ht="13.5" customHeight="1">
      <c r="A44" s="23" t="s">
        <v>40</v>
      </c>
      <c r="B44" s="12" t="s">
        <v>76</v>
      </c>
      <c r="C44" s="12"/>
      <c r="F44" s="26"/>
      <c r="G44" s="21"/>
      <c r="H44" s="24"/>
      <c r="I44" s="24"/>
      <c r="J44" s="24"/>
    </row>
    <row r="45" spans="1:10" ht="13.5" customHeight="1">
      <c r="A45" s="23" t="s">
        <v>41</v>
      </c>
      <c r="B45" s="12" t="s">
        <v>77</v>
      </c>
      <c r="C45" s="12"/>
      <c r="F45" s="26"/>
      <c r="G45" s="21"/>
      <c r="H45" s="24"/>
      <c r="I45" s="24"/>
      <c r="J45" s="24"/>
    </row>
    <row r="46" spans="1:10" ht="13.5" customHeight="1">
      <c r="A46" s="23" t="s">
        <v>42</v>
      </c>
      <c r="B46" s="12" t="s">
        <v>55</v>
      </c>
      <c r="C46" s="12"/>
      <c r="F46" s="26"/>
      <c r="G46" s="21"/>
      <c r="H46" s="24"/>
      <c r="I46" s="24"/>
      <c r="J46" s="24"/>
    </row>
    <row r="47" spans="1:10" ht="13.5" customHeight="1">
      <c r="A47" s="23" t="s">
        <v>43</v>
      </c>
      <c r="B47" s="12" t="s">
        <v>49</v>
      </c>
      <c r="C47" s="12"/>
      <c r="F47" s="26"/>
      <c r="G47" s="21"/>
      <c r="H47" s="24"/>
      <c r="I47" s="24"/>
      <c r="J47" s="24"/>
    </row>
    <row r="48" spans="1:10" ht="13.5" customHeight="1">
      <c r="A48" s="23" t="s">
        <v>44</v>
      </c>
      <c r="B48" s="12" t="s">
        <v>50</v>
      </c>
      <c r="C48" s="12"/>
      <c r="E48" s="12"/>
      <c r="F48" s="24"/>
      <c r="G48" s="21"/>
    </row>
    <row r="49" spans="1:10" ht="13.5" customHeight="1">
      <c r="A49" s="12"/>
      <c r="B49" s="12"/>
      <c r="C49" s="12"/>
      <c r="D49" s="12"/>
      <c r="E49" s="12"/>
    </row>
    <row r="50" spans="1:10" s="15" customFormat="1" ht="18" customHeight="1">
      <c r="A50" s="8" t="s">
        <v>78</v>
      </c>
      <c r="B50" s="14"/>
      <c r="C50" s="14"/>
      <c r="D50" s="14"/>
      <c r="E50" s="14"/>
      <c r="F50" s="14"/>
      <c r="G50" s="14"/>
      <c r="H50" s="14"/>
      <c r="I50" s="33"/>
      <c r="J50" s="33"/>
    </row>
    <row r="51" spans="1:10" ht="13.5" customHeight="1">
      <c r="A51" s="23" t="s">
        <v>79</v>
      </c>
      <c r="B51" s="12" t="s">
        <v>45</v>
      </c>
      <c r="C51" s="12"/>
      <c r="D51" s="12"/>
      <c r="E51" s="12"/>
    </row>
    <row r="52" spans="1:10" ht="13.5" customHeight="1">
      <c r="A52" s="23" t="s">
        <v>80</v>
      </c>
      <c r="B52" s="35" t="s">
        <v>69</v>
      </c>
      <c r="C52" s="12"/>
      <c r="D52" s="12"/>
      <c r="E52" s="12"/>
    </row>
    <row r="53" spans="1:10" ht="13.5" customHeight="1">
      <c r="A53" s="23" t="s">
        <v>81</v>
      </c>
      <c r="B53" s="12" t="s">
        <v>46</v>
      </c>
      <c r="C53" s="12"/>
      <c r="D53" s="12"/>
      <c r="E53" s="12"/>
    </row>
    <row r="54" spans="1:10" ht="13.5" customHeight="1">
      <c r="A54" s="23" t="s">
        <v>82</v>
      </c>
      <c r="B54" s="12" t="s">
        <v>47</v>
      </c>
      <c r="C54" s="12"/>
      <c r="D54" s="12"/>
      <c r="E54" s="12"/>
    </row>
    <row r="55" spans="1:10" ht="13.5" customHeight="1">
      <c r="A55" s="23" t="s">
        <v>83</v>
      </c>
      <c r="B55" s="12" t="s">
        <v>48</v>
      </c>
      <c r="C55" s="12"/>
      <c r="D55" s="12"/>
      <c r="E55" s="12"/>
    </row>
    <row r="56" spans="1:10" ht="13.5" customHeight="1">
      <c r="A56" s="23" t="s">
        <v>84</v>
      </c>
      <c r="B56" s="35" t="s">
        <v>75</v>
      </c>
      <c r="C56" s="12"/>
      <c r="D56" s="12"/>
      <c r="E56" s="12"/>
    </row>
    <row r="57" spans="1:10" ht="13.5" customHeight="1">
      <c r="A57" s="23" t="s">
        <v>85</v>
      </c>
      <c r="B57" s="12" t="s">
        <v>76</v>
      </c>
      <c r="C57" s="12"/>
      <c r="D57" s="12"/>
      <c r="E57" s="12"/>
    </row>
    <row r="58" spans="1:10" ht="13.5" customHeight="1">
      <c r="A58" s="23" t="s">
        <v>86</v>
      </c>
      <c r="B58" s="12" t="s">
        <v>77</v>
      </c>
      <c r="C58" s="12"/>
      <c r="D58" s="12"/>
      <c r="E58" s="12"/>
    </row>
    <row r="59" spans="1:10" ht="13.5" customHeight="1">
      <c r="A59" s="23" t="s">
        <v>87</v>
      </c>
      <c r="B59" s="12" t="s">
        <v>55</v>
      </c>
      <c r="C59" s="12"/>
      <c r="D59" s="12"/>
      <c r="E59" s="12"/>
    </row>
    <row r="60" spans="1:10" ht="13.5" customHeight="1">
      <c r="A60" s="23" t="s">
        <v>88</v>
      </c>
      <c r="B60" s="12" t="s">
        <v>49</v>
      </c>
      <c r="C60" s="12"/>
      <c r="D60" s="12"/>
      <c r="E60" s="12"/>
    </row>
    <row r="61" spans="1:10" ht="13.5" customHeight="1">
      <c r="A61" s="23" t="s">
        <v>89</v>
      </c>
      <c r="B61" s="12" t="s">
        <v>50</v>
      </c>
      <c r="C61" s="12"/>
      <c r="D61" s="12"/>
      <c r="E61" s="12"/>
    </row>
    <row r="62" spans="1:10" ht="13.5" customHeight="1">
      <c r="A62" s="12"/>
      <c r="B62" s="12"/>
      <c r="C62" s="12"/>
      <c r="D62" s="12"/>
      <c r="E62" s="12"/>
    </row>
    <row r="63" spans="1:10" ht="13.5" customHeight="1">
      <c r="A63" s="8" t="s">
        <v>90</v>
      </c>
      <c r="B63" s="14"/>
      <c r="C63" s="14"/>
      <c r="D63" s="14"/>
      <c r="E63" s="14"/>
      <c r="F63" s="14"/>
      <c r="G63" s="14"/>
      <c r="H63" s="14"/>
      <c r="I63" s="33"/>
      <c r="J63" s="33"/>
    </row>
    <row r="64" spans="1:10" ht="14.05" customHeight="1">
      <c r="A64" s="23" t="s">
        <v>91</v>
      </c>
      <c r="B64" s="12" t="s">
        <v>45</v>
      </c>
      <c r="C64" s="12"/>
      <c r="D64" s="12"/>
      <c r="E64" s="12"/>
    </row>
    <row r="65" spans="1:10" ht="13.5" customHeight="1">
      <c r="A65" s="23" t="s">
        <v>92</v>
      </c>
      <c r="B65" s="35" t="s">
        <v>69</v>
      </c>
      <c r="C65" s="12"/>
      <c r="D65" s="12"/>
      <c r="E65" s="12"/>
    </row>
    <row r="66" spans="1:10" ht="13.5" customHeight="1">
      <c r="A66" s="23" t="s">
        <v>93</v>
      </c>
      <c r="B66" s="12" t="s">
        <v>46</v>
      </c>
      <c r="C66" s="12"/>
      <c r="D66" s="12"/>
      <c r="E66" s="12"/>
    </row>
    <row r="67" spans="1:10" ht="13.5" customHeight="1">
      <c r="A67" s="23" t="s">
        <v>94</v>
      </c>
      <c r="B67" s="12" t="s">
        <v>47</v>
      </c>
      <c r="C67" s="12"/>
      <c r="D67" s="12"/>
      <c r="E67" s="12"/>
    </row>
    <row r="68" spans="1:10" ht="13.5" customHeight="1">
      <c r="A68" s="23" t="s">
        <v>95</v>
      </c>
      <c r="B68" s="12" t="s">
        <v>48</v>
      </c>
      <c r="C68" s="12"/>
      <c r="D68" s="12"/>
      <c r="E68" s="12"/>
    </row>
    <row r="69" spans="1:10" ht="13.5" customHeight="1">
      <c r="A69" s="23" t="s">
        <v>96</v>
      </c>
      <c r="B69" s="35" t="s">
        <v>75</v>
      </c>
      <c r="C69" s="12"/>
      <c r="D69" s="12"/>
      <c r="E69" s="12"/>
    </row>
    <row r="70" spans="1:10" ht="13.5" customHeight="1">
      <c r="A70" s="23" t="s">
        <v>97</v>
      </c>
      <c r="B70" s="12" t="s">
        <v>76</v>
      </c>
      <c r="C70" s="12"/>
      <c r="D70" s="12"/>
      <c r="E70" s="12"/>
    </row>
    <row r="71" spans="1:10" ht="13.5" customHeight="1">
      <c r="A71" s="23" t="s">
        <v>98</v>
      </c>
      <c r="B71" s="12" t="s">
        <v>77</v>
      </c>
      <c r="C71" s="12"/>
      <c r="D71" s="12"/>
      <c r="E71" s="12"/>
    </row>
    <row r="72" spans="1:10" ht="13.5" customHeight="1">
      <c r="A72" s="23" t="s">
        <v>99</v>
      </c>
      <c r="B72" s="12" t="s">
        <v>55</v>
      </c>
      <c r="C72" s="12"/>
      <c r="D72" s="12"/>
      <c r="E72" s="12"/>
    </row>
    <row r="73" spans="1:10" ht="13.5" customHeight="1">
      <c r="A73" s="23" t="s">
        <v>100</v>
      </c>
      <c r="B73" s="12" t="s">
        <v>49</v>
      </c>
      <c r="C73" s="12"/>
      <c r="D73" s="12"/>
      <c r="E73" s="12"/>
    </row>
    <row r="74" spans="1:10" s="15" customFormat="1" ht="18" customHeight="1">
      <c r="A74" s="23" t="s">
        <v>101</v>
      </c>
      <c r="B74" s="12" t="s">
        <v>50</v>
      </c>
      <c r="C74" s="12"/>
      <c r="D74" s="12"/>
      <c r="E74" s="12"/>
      <c r="F74" s="1"/>
      <c r="G74" s="1"/>
      <c r="H74" s="1"/>
      <c r="I74" s="1"/>
      <c r="J74" s="1"/>
    </row>
    <row r="75" spans="1:10" ht="13.5" customHeight="1">
      <c r="A75" s="12"/>
      <c r="B75" s="12"/>
      <c r="C75" s="12"/>
      <c r="D75" s="12"/>
      <c r="E75" s="12"/>
    </row>
    <row r="76" spans="1:10" ht="13.5" customHeight="1">
      <c r="A76" s="8" t="s">
        <v>102</v>
      </c>
      <c r="B76" s="14"/>
      <c r="C76" s="14"/>
      <c r="D76" s="14"/>
      <c r="E76" s="14"/>
      <c r="F76" s="14"/>
      <c r="G76" s="14"/>
      <c r="H76" s="14"/>
      <c r="I76" s="33"/>
      <c r="J76" s="33"/>
    </row>
    <row r="77" spans="1:10" ht="13.5" customHeight="1">
      <c r="A77" s="23" t="s">
        <v>103</v>
      </c>
      <c r="B77" s="35" t="s">
        <v>104</v>
      </c>
      <c r="C77" s="12"/>
      <c r="D77" s="12"/>
      <c r="E77" s="12"/>
    </row>
    <row r="78" spans="1:10" ht="13.5" customHeight="1"/>
    <row r="79" spans="1:10" ht="13.5" customHeight="1">
      <c r="A79" s="8" t="s">
        <v>57</v>
      </c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13.5" customHeight="1">
      <c r="A80" s="64"/>
      <c r="B80" s="61" t="s">
        <v>127</v>
      </c>
      <c r="C80" s="33"/>
      <c r="D80" s="33"/>
      <c r="E80" s="33"/>
      <c r="F80" s="33"/>
      <c r="G80" s="33"/>
      <c r="H80" s="33"/>
      <c r="I80" s="33"/>
      <c r="J80" s="33"/>
    </row>
    <row r="81" spans="1:10" ht="13.5" customHeight="1">
      <c r="A81" s="60"/>
      <c r="B81" s="61" t="s">
        <v>125</v>
      </c>
      <c r="C81" s="34"/>
      <c r="D81" s="34"/>
      <c r="E81" s="34"/>
      <c r="F81" s="34"/>
      <c r="G81" s="34"/>
      <c r="H81" s="34"/>
    </row>
    <row r="82" spans="1:10" ht="13.5" customHeight="1">
      <c r="A82" s="60"/>
      <c r="B82" s="62" t="s">
        <v>126</v>
      </c>
      <c r="C82" s="63"/>
      <c r="D82" s="63"/>
      <c r="E82" s="63"/>
      <c r="F82" s="63"/>
      <c r="G82" s="63"/>
      <c r="H82" s="63"/>
    </row>
    <row r="83" spans="1:10" ht="13.5" customHeight="1">
      <c r="A83" s="60"/>
      <c r="B83" s="62"/>
      <c r="C83" s="63"/>
      <c r="D83" s="63"/>
      <c r="E83" s="63"/>
      <c r="F83" s="63"/>
      <c r="G83" s="63"/>
      <c r="H83" s="63"/>
    </row>
    <row r="84" spans="1:10" ht="13.5" customHeight="1">
      <c r="A84" s="9"/>
      <c r="B84" s="9"/>
      <c r="C84" s="9"/>
      <c r="D84" s="9"/>
      <c r="E84" s="9"/>
      <c r="F84" s="9"/>
      <c r="G84" s="9"/>
      <c r="H84" s="9"/>
      <c r="I84" s="9"/>
      <c r="J84" s="10"/>
    </row>
    <row r="85" spans="1:10" ht="13.5" customHeight="1">
      <c r="A85" s="9"/>
      <c r="B85" s="9"/>
      <c r="C85" s="9"/>
      <c r="D85" s="9"/>
      <c r="E85" s="9"/>
      <c r="F85" s="9"/>
      <c r="G85" s="9"/>
      <c r="H85" s="9"/>
      <c r="I85" s="9"/>
      <c r="J85" s="11" t="s">
        <v>58</v>
      </c>
    </row>
    <row r="86" spans="1:10" ht="13.5" customHeight="1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/>
    <row r="88" spans="1:10"/>
  </sheetData>
  <mergeCells count="1">
    <mergeCell ref="A3:H4"/>
  </mergeCells>
  <hyperlinks>
    <hyperlink ref="A12" location="I_IT!A1" display="I_IT" xr:uid="{7698D490-8963-48B2-B9BE-82526AAEFFC4}"/>
    <hyperlink ref="A13" location="I_CT!A1" display="I_CT" xr:uid="{0F87E456-A6C0-4E04-88FF-31A224A87A67}"/>
    <hyperlink ref="A14" location="I_Soft_DB!A1" display="I_Soft_DB" xr:uid="{E8DE86C2-FE4F-45C0-B741-D5B99DFFAA00}"/>
    <hyperlink ref="A15" location="I_TraEq!A1" display="I_TraEq" xr:uid="{729C73D6-FC8A-4145-8643-4D9E1A2D3821}"/>
    <hyperlink ref="A16" location="I_OMach!A1" display="I_OMach" xr:uid="{4169F4DF-3726-48C7-AC0A-9C7202123F0F}"/>
    <hyperlink ref="A17" location="I_OCon!A1" display="I_OCon" xr:uid="{E35F4154-9833-458F-992E-5A498C0E78B3}"/>
    <hyperlink ref="A18" location="I_RStruc!A1" display="I_RStruc" xr:uid="{062670EA-D7EE-49DD-AADF-39D721AC267F}"/>
    <hyperlink ref="A19" location="I_Cult!A1" display="I_Cult" xr:uid="{7D05791C-08F0-4CE1-9807-986A4695346A}"/>
    <hyperlink ref="A20" location="I_RD!A1" display="I_RD" xr:uid="{F1A575F8-0F3A-4A44-921D-37A6EF01779B}"/>
    <hyperlink ref="A21" location="I_OIPP!A1" display="I_OIPP" xr:uid="{F1594AFC-01BA-4A3A-862A-D0215FFF371E}"/>
    <hyperlink ref="A22" location="I_GFCF!A1" display="I_GFCF" xr:uid="{C8DC83D0-2E37-439E-9E4D-B0B0E49DBBD3}"/>
    <hyperlink ref="A25" location="Iq_IT!A1" display="Iq_IT" xr:uid="{C4F24CF0-C6F1-41AB-A7A3-245D1068F495}"/>
    <hyperlink ref="A26" location="Iq_CT!A1" display="Iq_CT" xr:uid="{7D72B052-B58E-48FC-B899-9008A3D0444C}"/>
    <hyperlink ref="A27" location="Iq_Soft_DB!A1" display="Iq_Soft_DB" xr:uid="{D5A122F5-99AB-4A80-962E-1F318531BF3E}"/>
    <hyperlink ref="A28" location="Iq_TraEq!A1" display="Iq_TraEq" xr:uid="{CB792C6E-7673-4AEE-ADA6-49283FBE82CE}"/>
    <hyperlink ref="A29" location="Iq_OMach!A1" display="Iq_OMach" xr:uid="{AE2B8A7F-446B-410E-9AD9-53EA4AD51138}"/>
    <hyperlink ref="A30" location="Iq_OCon!A1" display="Iq_OCon" xr:uid="{139024E6-CC8D-4068-A269-58C1438D7C6B}"/>
    <hyperlink ref="A31" location="Iq_RStruc!A1" display="Iq_RStruc" xr:uid="{AF42107D-1733-493A-988E-FB53D4034E79}"/>
    <hyperlink ref="A32" location="Iq_Cult!A1" display="Iq_Cult" xr:uid="{210D6EFF-4617-4FCB-8610-4BD6D348AFDA}"/>
    <hyperlink ref="A33" location="Iq_RD!A1" display="Iq_RD" xr:uid="{BDFF36AB-5EA4-475C-9A9E-8FECFE8CF879}"/>
    <hyperlink ref="A34" location="Iq_OIPP!A1" display="Iq_OIPP" xr:uid="{1BF87EA7-BC55-44A0-A73A-7948FA49031F}"/>
    <hyperlink ref="A35" location="Iq_GFCF!A1" display="Iq_GFCF" xr:uid="{26D995A4-010F-470E-B60B-B4E6CB4EE573}"/>
    <hyperlink ref="A38" location="Ip_IT!A1" display="Ip_IT" xr:uid="{3EC3E319-2C5D-4630-8A04-48765A1F1AA9}"/>
    <hyperlink ref="A39" location="Ip_CT!A1" display="Ip_CT" xr:uid="{876D2CA3-55F1-403C-92B5-0A375E79FAC0}"/>
    <hyperlink ref="A40" location="Ip_Soft_DB!A1" display="Ip_Soft_DB" xr:uid="{D091A91A-AC69-4653-86DE-BAE3F02661A0}"/>
    <hyperlink ref="A41" location="Ip_TraEq!A1" display="Ip_TraEq" xr:uid="{F0F0E804-C52A-47AC-BF19-1046B87BC89B}"/>
    <hyperlink ref="A42" location="Ip_OMach!A1" display="Ip_OMach" xr:uid="{A937066B-F38B-4745-9D9B-733A241EFB18}"/>
    <hyperlink ref="A43" location="Ip_OCon!A1" display="Ip_OCon" xr:uid="{6B482DC3-DED3-4EB5-A8D8-AD0D44F64C29}"/>
    <hyperlink ref="A44" location="Ip_RStruc!A1" display="Ip_RStruc" xr:uid="{ECFC73AA-CDA8-4725-88D9-EDB314957EDF}"/>
    <hyperlink ref="A45" location="Ip_Cult!A1" display="Ip_Cult" xr:uid="{1FB43B98-1338-45FA-85D3-9F23885E8F07}"/>
    <hyperlink ref="A46" location="Ip_RD!A1" display="Ip_RD" xr:uid="{11487614-F2C4-4877-88A1-CFBD5EE9A0D1}"/>
    <hyperlink ref="A47" location="Ip_OIPP!A1" display="Ip_OIPP" xr:uid="{4581895A-A848-4F73-94DA-305E000053B9}"/>
    <hyperlink ref="A48" location="Ip_GFCF!A1" display="Ip_GFCF" xr:uid="{971CE9CA-1F0C-4DB3-93CE-F27731A7538C}"/>
    <hyperlink ref="A51" location="K_IT!A1" display="K_IT" xr:uid="{07BAB0A9-4679-41E8-A27B-2563412F3F07}"/>
    <hyperlink ref="A52" location="K_CT!A1" display="K_CT" xr:uid="{A52D4613-2C24-4C94-80D0-4BE4C4E7263B}"/>
    <hyperlink ref="A53" location="K_Soft!A1" display="K_Soft" xr:uid="{342CB0B1-C4C4-480D-B047-9506D73BBD6A}"/>
    <hyperlink ref="A54" location="K_TraEq!A1" display="K_TraEq" xr:uid="{E9F74060-6814-4D86-AC59-05D835598B9E}"/>
    <hyperlink ref="A55" location="K_OMach!A1" display="K_OMach" xr:uid="{4EC63ED8-3A14-4D15-A068-E6F44A03314D}"/>
    <hyperlink ref="A56" location="K_OCon!A1" display="K_OCon" xr:uid="{3E446A17-830A-43D8-924C-E132FC2B9952}"/>
    <hyperlink ref="A57" location="K_RStruc!A1" display="K_RStruc" xr:uid="{9CFD2B6D-2F79-4E37-B9BD-888A7092A0D4}"/>
    <hyperlink ref="A61" location="K_GFCF!A1" display="K_GFCF" xr:uid="{0A92B599-A389-4C48-8E88-482B5B6E4F7A}"/>
    <hyperlink ref="A64" location="Kq_IT!A1" display="Kq_IT" xr:uid="{4BCFE292-24F0-473D-AB12-99DB41DF46C3}"/>
    <hyperlink ref="A65" location="Kq_CT!A1" display="Kq_CT" xr:uid="{3C543CC1-6E09-4C05-8B36-2BC77A1E7949}"/>
    <hyperlink ref="A66" location="Kq_Soft!A1" display="Kq_Soft" xr:uid="{BF16C8BE-1656-4EB4-BE58-1871BC6261A3}"/>
    <hyperlink ref="A67" location="Kq_TraEq!A1" display="Kq_TraEq" xr:uid="{FE9358C6-5BEE-44F2-ACAC-F5852D4C3532}"/>
    <hyperlink ref="A68" location="Kq_OMach!A1" display="Kq_OMach" xr:uid="{EBB22B06-0980-4DA4-8F51-A1CB691FC8A3}"/>
    <hyperlink ref="A69" location="Kq_OCon!A1" display="Kq_OCon" xr:uid="{EB211943-D9AE-41E4-AC44-E99D7BBE48A7}"/>
    <hyperlink ref="A70" location="Kq_RStruc!A1" display="Kq_RStruc" xr:uid="{BA5743EE-84D9-4DAE-A4DF-4D45AD1B1BC0}"/>
    <hyperlink ref="A74" location="Kq_GFCF!A1" display="Kq_GFCF" xr:uid="{C0A041D9-CEF4-43DD-8F5E-C503F8150EC1}"/>
    <hyperlink ref="A77" location="Deprate!A1" display="Deprate" xr:uid="{72FF980B-808E-4884-BACC-BCDA8BBF3737}"/>
    <hyperlink ref="A58" location="K_Cult!A1" display="K_Cult" xr:uid="{F140FC6D-FF8D-4C35-A1E6-FF4A9DA717CB}"/>
    <hyperlink ref="A71" location="Kq_Cult!A1" display="Kq_Cult" xr:uid="{E14601DB-23DC-414A-B609-B454E9FB355C}"/>
    <hyperlink ref="A59:A60" location="I_Cult!A1" display="I_Cult" xr:uid="{10F1C42E-4FFD-4E84-BD7B-C5B5D3387914}"/>
    <hyperlink ref="A59" location="K_RD!A1" display="K_RD" xr:uid="{CF19FE0C-85F5-45D0-BCC8-92B6D7A2F02C}"/>
    <hyperlink ref="A60" location="K_OIPP!A1" display="K_OIPP" xr:uid="{29EDB3CC-E01A-4F01-820C-45274A96E909}"/>
    <hyperlink ref="A72:A73" location="I_Cult!A1" display="I_Cult" xr:uid="{38ABF6E9-EB71-45DE-ABD3-41556BAD2F70}"/>
    <hyperlink ref="A72" location="Kq_RD!A1" display="Kq_RD" xr:uid="{58C8B2C6-5573-4148-B820-C03AB30EBFBA}"/>
    <hyperlink ref="A73" location="Kq_OIPP!A1" display="Kq_OIPP" xr:uid="{A2F6DE51-1570-4577-A530-7C554041843A}"/>
    <hyperlink ref="J85" r:id="rId1" xr:uid="{C6BEBBA0-1A29-4C9C-B7B2-BF90CC342921}"/>
  </hyperlinks>
  <pageMargins left="0.25" right="0.25" top="0.75" bottom="0.75" header="0.3" footer="0.3"/>
  <pageSetup scale="6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2947.8843278579429</v>
      </c>
      <c r="D2" s="71">
        <v>3224.8962021075704</v>
      </c>
      <c r="E2" s="71">
        <v>4353.0644111289093</v>
      </c>
      <c r="F2" s="71">
        <v>5744.3220647494836</v>
      </c>
      <c r="G2" s="71">
        <v>6028.1995588344316</v>
      </c>
      <c r="H2" s="71">
        <v>6958.1622418321485</v>
      </c>
      <c r="I2" s="71">
        <v>8270.9179066502438</v>
      </c>
      <c r="J2" s="71">
        <v>9406.5962451541109</v>
      </c>
      <c r="K2" s="71">
        <v>9484.1411218548201</v>
      </c>
      <c r="L2" s="71">
        <v>7712.1932246657416</v>
      </c>
      <c r="M2" s="71">
        <v>8384.415387435929</v>
      </c>
      <c r="N2" s="71">
        <v>9272.7160114714934</v>
      </c>
      <c r="O2" s="71">
        <v>9725.1444267795832</v>
      </c>
      <c r="P2" s="71">
        <v>10486.108226259257</v>
      </c>
      <c r="Q2" s="71">
        <v>12038.466403803228</v>
      </c>
      <c r="R2" s="71">
        <v>15176.65653756985</v>
      </c>
      <c r="S2" s="71">
        <v>16036.319332148945</v>
      </c>
      <c r="T2" s="71">
        <v>18274.846293363047</v>
      </c>
      <c r="U2" s="71">
        <v>23597.27666028362</v>
      </c>
      <c r="V2" s="71">
        <v>21376.464280119253</v>
      </c>
      <c r="W2" s="71">
        <v>23389.440800046104</v>
      </c>
      <c r="X2" s="71">
        <v>26780.810894236383</v>
      </c>
      <c r="Y2" s="71">
        <v>30658.092838433171</v>
      </c>
      <c r="Z2" s="71">
        <v>31378.215111654696</v>
      </c>
      <c r="AA2" s="71">
        <v>32452.412136258008</v>
      </c>
      <c r="AB2" s="71">
        <v>34624.33464701214</v>
      </c>
      <c r="AC2" s="71">
        <v>35168.73312155193</v>
      </c>
      <c r="AD2" s="71">
        <v>34584.054534125426</v>
      </c>
    </row>
    <row r="3" spans="1:31" ht="15.55" customHeight="1">
      <c r="A3" s="69" t="s">
        <v>3</v>
      </c>
      <c r="B3" s="72" t="s">
        <v>52</v>
      </c>
      <c r="C3" s="71">
        <v>158.37790782491942</v>
      </c>
      <c r="D3" s="71">
        <v>168.4559726211636</v>
      </c>
      <c r="E3" s="71">
        <v>269.79997183480231</v>
      </c>
      <c r="F3" s="71">
        <v>324.084528293598</v>
      </c>
      <c r="G3" s="71">
        <v>347.69667162465328</v>
      </c>
      <c r="H3" s="71">
        <v>392.31850534220104</v>
      </c>
      <c r="I3" s="71">
        <v>393.91689962878706</v>
      </c>
      <c r="J3" s="71">
        <v>450.14310438821485</v>
      </c>
      <c r="K3" s="71">
        <v>446.42249339231768</v>
      </c>
      <c r="L3" s="71">
        <v>331.39230462922598</v>
      </c>
      <c r="M3" s="71">
        <v>380.78269486965678</v>
      </c>
      <c r="N3" s="71">
        <v>428.87626705647949</v>
      </c>
      <c r="O3" s="71">
        <v>437.35078330677254</v>
      </c>
      <c r="P3" s="71">
        <v>458.26790448587167</v>
      </c>
      <c r="Q3" s="71">
        <v>483.40978179598414</v>
      </c>
      <c r="R3" s="71">
        <v>534.46297824231056</v>
      </c>
      <c r="S3" s="71">
        <v>512.78743131452177</v>
      </c>
      <c r="T3" s="71">
        <v>597.36436270920967</v>
      </c>
      <c r="U3" s="71">
        <v>603.01515462634165</v>
      </c>
      <c r="V3" s="71">
        <v>562.29094262793137</v>
      </c>
      <c r="W3" s="71">
        <v>684.54430612060742</v>
      </c>
      <c r="X3" s="71">
        <v>807.13346738542907</v>
      </c>
      <c r="Y3" s="71">
        <v>717.88996081980167</v>
      </c>
      <c r="Z3" s="71">
        <v>692.77518062820707</v>
      </c>
      <c r="AA3" s="71">
        <v>699.14432635946696</v>
      </c>
      <c r="AB3" s="71">
        <v>784.34369850516407</v>
      </c>
      <c r="AC3" s="71">
        <v>1033.5807588721241</v>
      </c>
      <c r="AD3" s="71">
        <v>1020.7899254850431</v>
      </c>
    </row>
    <row r="4" spans="1:31" ht="15.55" customHeight="1">
      <c r="A4" s="69" t="s">
        <v>4</v>
      </c>
      <c r="B4" s="72" t="s">
        <v>65</v>
      </c>
      <c r="C4" s="71">
        <v>650.79553902412192</v>
      </c>
      <c r="D4" s="71">
        <v>671.84490053187426</v>
      </c>
      <c r="E4" s="71">
        <v>842.09022814379216</v>
      </c>
      <c r="F4" s="71">
        <v>1041.1692967635113</v>
      </c>
      <c r="G4" s="71">
        <v>1010.3750188638166</v>
      </c>
      <c r="H4" s="71">
        <v>1071.4322840911334</v>
      </c>
      <c r="I4" s="71">
        <v>1265.9867919165076</v>
      </c>
      <c r="J4" s="71">
        <v>1439.4372719461544</v>
      </c>
      <c r="K4" s="71">
        <v>1452.6314244542591</v>
      </c>
      <c r="L4" s="71">
        <v>1186.8831329339375</v>
      </c>
      <c r="M4" s="71">
        <v>1286.6720843172402</v>
      </c>
      <c r="N4" s="71">
        <v>1421.6056720228603</v>
      </c>
      <c r="O4" s="71">
        <v>1493.1925729140612</v>
      </c>
      <c r="P4" s="71">
        <v>1612.407787610523</v>
      </c>
      <c r="Q4" s="71">
        <v>1213.1293570550824</v>
      </c>
      <c r="R4" s="71">
        <v>1917.6767135513551</v>
      </c>
      <c r="S4" s="71">
        <v>2173.9911722339002</v>
      </c>
      <c r="T4" s="71">
        <v>2349.1621569443855</v>
      </c>
      <c r="U4" s="71">
        <v>3436.1856136244355</v>
      </c>
      <c r="V4" s="71">
        <v>3592.9312532205213</v>
      </c>
      <c r="W4" s="71">
        <v>4683.3220606092727</v>
      </c>
      <c r="X4" s="71">
        <v>5244.1061311087224</v>
      </c>
      <c r="Y4" s="71">
        <v>7763.8455098903851</v>
      </c>
      <c r="Z4" s="71">
        <v>9214.9150995724904</v>
      </c>
      <c r="AA4" s="71">
        <v>8682.7720277434491</v>
      </c>
      <c r="AB4" s="71">
        <v>7243.1888589986102</v>
      </c>
      <c r="AC4" s="71">
        <v>6332.2996276559206</v>
      </c>
      <c r="AD4" s="71">
        <v>6477.7640326844603</v>
      </c>
    </row>
    <row r="5" spans="1:31" ht="15.55" customHeight="1">
      <c r="A5" s="69" t="s">
        <v>5</v>
      </c>
      <c r="B5" s="72" t="s">
        <v>53</v>
      </c>
      <c r="C5" s="71">
        <v>248.600740081455</v>
      </c>
      <c r="D5" s="71">
        <v>289.35079486933159</v>
      </c>
      <c r="E5" s="71">
        <v>407.18861484481209</v>
      </c>
      <c r="F5" s="71">
        <v>553.21778631511745</v>
      </c>
      <c r="G5" s="71">
        <v>630.76080928128715</v>
      </c>
      <c r="H5" s="71">
        <v>766.8901244601899</v>
      </c>
      <c r="I5" s="71">
        <v>938.78383572713199</v>
      </c>
      <c r="J5" s="71">
        <v>1072.4059380306064</v>
      </c>
      <c r="K5" s="71">
        <v>1064.8442709853043</v>
      </c>
      <c r="L5" s="71">
        <v>796.09825679124719</v>
      </c>
      <c r="M5" s="71">
        <v>910.74653096820589</v>
      </c>
      <c r="N5" s="71">
        <v>1024.3444366426395</v>
      </c>
      <c r="O5" s="71">
        <v>1046.8426362420946</v>
      </c>
      <c r="P5" s="71">
        <v>1099.390568925998</v>
      </c>
      <c r="Q5" s="71">
        <v>1075.1911701620043</v>
      </c>
      <c r="R5" s="71">
        <v>1589.9640302335422</v>
      </c>
      <c r="S5" s="71">
        <v>1291.1755056408581</v>
      </c>
      <c r="T5" s="71">
        <v>1514.2532124228951</v>
      </c>
      <c r="U5" s="71">
        <v>1641.8756034514324</v>
      </c>
      <c r="V5" s="71">
        <v>1406.2477082840055</v>
      </c>
      <c r="W5" s="71">
        <v>1757.084947611088</v>
      </c>
      <c r="X5" s="71">
        <v>2304.6199217932931</v>
      </c>
      <c r="Y5" s="71">
        <v>1881.0634138878163</v>
      </c>
      <c r="Z5" s="71">
        <v>1986.8565472849689</v>
      </c>
      <c r="AA5" s="71">
        <v>2106.4443590960318</v>
      </c>
      <c r="AB5" s="71">
        <v>2370.5874832741238</v>
      </c>
      <c r="AC5" s="71">
        <v>2689.9025109152699</v>
      </c>
      <c r="AD5" s="71">
        <v>2607.3574747394359</v>
      </c>
    </row>
    <row r="6" spans="1:31" ht="15.55" customHeight="1">
      <c r="A6" s="69" t="s">
        <v>6</v>
      </c>
      <c r="B6" s="72" t="s">
        <v>54</v>
      </c>
      <c r="C6" s="71">
        <v>311.66059895029355</v>
      </c>
      <c r="D6" s="71">
        <v>321.77937183517713</v>
      </c>
      <c r="E6" s="71">
        <v>403.33427486359159</v>
      </c>
      <c r="F6" s="71">
        <v>498.59375762471353</v>
      </c>
      <c r="G6" s="71">
        <v>483.96118980001415</v>
      </c>
      <c r="H6" s="71">
        <v>513.18220328126699</v>
      </c>
      <c r="I6" s="71">
        <v>614.29732299836792</v>
      </c>
      <c r="J6" s="71">
        <v>698.4882193150105</v>
      </c>
      <c r="K6" s="71">
        <v>704.79620759977661</v>
      </c>
      <c r="L6" s="71">
        <v>575.45718841259361</v>
      </c>
      <c r="M6" s="71">
        <v>624.0988311077939</v>
      </c>
      <c r="N6" s="71">
        <v>689.64648255656789</v>
      </c>
      <c r="O6" s="71">
        <v>724.21656589019153</v>
      </c>
      <c r="P6" s="71">
        <v>781.86880768701872</v>
      </c>
      <c r="Q6" s="71">
        <v>759.83252787647768</v>
      </c>
      <c r="R6" s="71">
        <v>622.49842754523331</v>
      </c>
      <c r="S6" s="71">
        <v>893.79497087459924</v>
      </c>
      <c r="T6" s="71">
        <v>1283.5017694301512</v>
      </c>
      <c r="U6" s="71">
        <v>2238.087664531311</v>
      </c>
      <c r="V6" s="71">
        <v>2085.1367404852253</v>
      </c>
      <c r="W6" s="71">
        <v>1678.9271514219677</v>
      </c>
      <c r="X6" s="71">
        <v>1837.1069891007705</v>
      </c>
      <c r="Y6" s="71">
        <v>1788.1470555864619</v>
      </c>
      <c r="Z6" s="71">
        <v>2078.7374630361619</v>
      </c>
      <c r="AA6" s="71">
        <v>2476.61497124986</v>
      </c>
      <c r="AB6" s="71">
        <v>3987.6751986743202</v>
      </c>
      <c r="AC6" s="71">
        <v>3909.0930580231498</v>
      </c>
      <c r="AD6" s="71">
        <v>3744.2178384167601</v>
      </c>
    </row>
    <row r="7" spans="1:31" ht="15.55" customHeight="1">
      <c r="A7" s="69" t="s">
        <v>7</v>
      </c>
      <c r="B7" s="72" t="s">
        <v>64</v>
      </c>
      <c r="C7" s="71">
        <v>19.876470032938677</v>
      </c>
      <c r="D7" s="71">
        <v>24.211136391915122</v>
      </c>
      <c r="E7" s="71">
        <v>30.563407722347662</v>
      </c>
      <c r="F7" s="71">
        <v>39.575198993972485</v>
      </c>
      <c r="G7" s="71">
        <v>50.050078683264857</v>
      </c>
      <c r="H7" s="71">
        <v>66.359038978122115</v>
      </c>
      <c r="I7" s="71">
        <v>91.450928637070589</v>
      </c>
      <c r="J7" s="71">
        <v>104.49010914294806</v>
      </c>
      <c r="K7" s="71">
        <v>103.6755157233415</v>
      </c>
      <c r="L7" s="71">
        <v>77.173568651922039</v>
      </c>
      <c r="M7" s="71">
        <v>88.52469297674034</v>
      </c>
      <c r="N7" s="71">
        <v>99.651613501819824</v>
      </c>
      <c r="O7" s="71">
        <v>101.70575399616227</v>
      </c>
      <c r="P7" s="71">
        <v>106.66348085388218</v>
      </c>
      <c r="Q7" s="71">
        <v>344.19214244913644</v>
      </c>
      <c r="R7" s="71">
        <v>601.32091153751549</v>
      </c>
      <c r="S7" s="71">
        <v>476.74771582503087</v>
      </c>
      <c r="T7" s="71">
        <v>491.86608563873472</v>
      </c>
      <c r="U7" s="71">
        <v>638.04841204585227</v>
      </c>
      <c r="V7" s="71">
        <v>550.7764630345041</v>
      </c>
      <c r="W7" s="71">
        <v>687.00686658343682</v>
      </c>
      <c r="X7" s="71">
        <v>850.71222992054118</v>
      </c>
      <c r="Y7" s="71">
        <v>810.9131002189896</v>
      </c>
      <c r="Z7" s="71">
        <v>925.82437694939597</v>
      </c>
      <c r="AA7" s="71">
        <v>867.98435856494393</v>
      </c>
      <c r="AB7" s="71">
        <v>1074.609613642772</v>
      </c>
      <c r="AC7" s="71">
        <v>943.90741335751898</v>
      </c>
      <c r="AD7" s="71">
        <v>1060.468775763366</v>
      </c>
    </row>
    <row r="8" spans="1:31" ht="15.55" customHeight="1">
      <c r="A8" s="69" t="s">
        <v>14</v>
      </c>
      <c r="B8" s="72" t="s">
        <v>60</v>
      </c>
      <c r="C8" s="71">
        <v>77.051674441311206</v>
      </c>
      <c r="D8" s="71">
        <v>94.201357064243979</v>
      </c>
      <c r="E8" s="71">
        <v>139.01014152641653</v>
      </c>
      <c r="F8" s="71">
        <v>198.99269990897125</v>
      </c>
      <c r="G8" s="71">
        <v>233.51127956397096</v>
      </c>
      <c r="H8" s="71">
        <v>294.3866597241348</v>
      </c>
      <c r="I8" s="71">
        <v>332.26367719958034</v>
      </c>
      <c r="J8" s="71">
        <v>379.01318750081015</v>
      </c>
      <c r="K8" s="71">
        <v>378.22142867804882</v>
      </c>
      <c r="L8" s="71">
        <v>290.89216084638815</v>
      </c>
      <c r="M8" s="71">
        <v>327.05310332961881</v>
      </c>
      <c r="N8" s="71">
        <v>365.78785996601698</v>
      </c>
      <c r="O8" s="71">
        <v>377.07375546660165</v>
      </c>
      <c r="P8" s="71">
        <v>399.56757536252735</v>
      </c>
      <c r="Q8" s="71">
        <v>305.29733823428649</v>
      </c>
      <c r="R8" s="71">
        <v>500.19846878549322</v>
      </c>
      <c r="S8" s="71">
        <v>377.29319826077221</v>
      </c>
      <c r="T8" s="71">
        <v>541.00939481670673</v>
      </c>
      <c r="U8" s="71">
        <v>787.76846301193598</v>
      </c>
      <c r="V8" s="71">
        <v>621.61893119313891</v>
      </c>
      <c r="W8" s="71">
        <v>954.91770832049826</v>
      </c>
      <c r="X8" s="71">
        <v>1230.4431642209679</v>
      </c>
      <c r="Y8" s="71">
        <v>1328.9144719174462</v>
      </c>
      <c r="Z8" s="71">
        <v>1381.7891048533111</v>
      </c>
      <c r="AA8" s="71">
        <v>1430.293754232453</v>
      </c>
      <c r="AB8" s="71">
        <v>1564.050334357004</v>
      </c>
      <c r="AC8" s="71">
        <v>1180.036055384609</v>
      </c>
      <c r="AD8" s="71">
        <v>1733.3903853757229</v>
      </c>
    </row>
    <row r="9" spans="1:31" ht="15.55" customHeight="1">
      <c r="A9" s="69" t="s">
        <v>8</v>
      </c>
      <c r="B9" s="72" t="s">
        <v>63</v>
      </c>
      <c r="C9" s="71">
        <v>238.77235927670904</v>
      </c>
      <c r="D9" s="71">
        <v>287.26648271579415</v>
      </c>
      <c r="E9" s="71">
        <v>418.45665379888385</v>
      </c>
      <c r="F9" s="71">
        <v>596.05356330061591</v>
      </c>
      <c r="G9" s="71">
        <v>684.78702727956761</v>
      </c>
      <c r="H9" s="71">
        <v>853.0750521753987</v>
      </c>
      <c r="I9" s="71">
        <v>1251.8913821697338</v>
      </c>
      <c r="J9" s="71">
        <v>1426.2099730594248</v>
      </c>
      <c r="K9" s="71">
        <v>1429.5481809616695</v>
      </c>
      <c r="L9" s="71">
        <v>1126.6354920495853</v>
      </c>
      <c r="M9" s="71">
        <v>1248.0669939018023</v>
      </c>
      <c r="N9" s="71">
        <v>1389.0764321297283</v>
      </c>
      <c r="O9" s="71">
        <v>1442.7458305940852</v>
      </c>
      <c r="P9" s="71">
        <v>1540.5641532525769</v>
      </c>
      <c r="Q9" s="71">
        <v>2570.4439553531552</v>
      </c>
      <c r="R9" s="71">
        <v>3235.0217094553991</v>
      </c>
      <c r="S9" s="71">
        <v>3393.885882916672</v>
      </c>
      <c r="T9" s="71">
        <v>3213.2958400791049</v>
      </c>
      <c r="U9" s="71">
        <v>4087.1108967892164</v>
      </c>
      <c r="V9" s="71">
        <v>3265.7442488804772</v>
      </c>
      <c r="W9" s="71">
        <v>3935.0370166509083</v>
      </c>
      <c r="X9" s="71">
        <v>4369.7563586533943</v>
      </c>
      <c r="Y9" s="71">
        <v>5954.5842202327258</v>
      </c>
      <c r="Z9" s="71">
        <v>4436.2502050974599</v>
      </c>
      <c r="AA9" s="71">
        <v>4803.6977291078001</v>
      </c>
      <c r="AB9" s="71">
        <v>5182.5700429367607</v>
      </c>
      <c r="AC9" s="71">
        <v>5248.4645913698396</v>
      </c>
      <c r="AD9" s="71">
        <v>4715.1824782890671</v>
      </c>
    </row>
    <row r="10" spans="1:31" ht="15.55" customHeight="1">
      <c r="A10" s="69" t="s">
        <v>9</v>
      </c>
      <c r="B10" s="72" t="s">
        <v>62</v>
      </c>
      <c r="C10" s="71">
        <v>91.329167910111124</v>
      </c>
      <c r="D10" s="71">
        <v>117.31429383617177</v>
      </c>
      <c r="E10" s="71">
        <v>180.35214923965736</v>
      </c>
      <c r="F10" s="71">
        <v>268.78062080635596</v>
      </c>
      <c r="G10" s="71">
        <v>320.8772241435106</v>
      </c>
      <c r="H10" s="71">
        <v>413.20320348239414</v>
      </c>
      <c r="I10" s="71">
        <v>503.90069107816936</v>
      </c>
      <c r="J10" s="71">
        <v>574.06068123526518</v>
      </c>
      <c r="K10" s="71">
        <v>575.42255442173064</v>
      </c>
      <c r="L10" s="71">
        <v>453.57194825994924</v>
      </c>
      <c r="M10" s="71">
        <v>502.40685867469051</v>
      </c>
      <c r="N10" s="71">
        <v>559.15057025412352</v>
      </c>
      <c r="O10" s="71">
        <v>580.78522462317528</v>
      </c>
      <c r="P10" s="71">
        <v>620.19585920727695</v>
      </c>
      <c r="Q10" s="71">
        <v>737.83856842693592</v>
      </c>
      <c r="R10" s="71">
        <v>979.52424815983352</v>
      </c>
      <c r="S10" s="71">
        <v>1038.8577408837491</v>
      </c>
      <c r="T10" s="71">
        <v>1241.4750918888635</v>
      </c>
      <c r="U10" s="71">
        <v>1674.8951413415489</v>
      </c>
      <c r="V10" s="71">
        <v>1104.5577366738512</v>
      </c>
      <c r="W10" s="71">
        <v>1397.0626358977665</v>
      </c>
      <c r="X10" s="71">
        <v>1807.5953117094791</v>
      </c>
      <c r="Y10" s="71">
        <v>1953.3048207706561</v>
      </c>
      <c r="Z10" s="71">
        <v>2138.0335704488039</v>
      </c>
      <c r="AA10" s="71">
        <v>2241.6145747902465</v>
      </c>
      <c r="AB10" s="71">
        <v>1852.5742542492997</v>
      </c>
      <c r="AC10" s="71">
        <v>2187.4100832744707</v>
      </c>
      <c r="AD10" s="71">
        <v>1825.8930053467875</v>
      </c>
    </row>
    <row r="11" spans="1:31" ht="15.55" customHeight="1">
      <c r="A11" s="69" t="s">
        <v>59</v>
      </c>
      <c r="B11" s="72" t="s">
        <v>61</v>
      </c>
      <c r="C11" s="71">
        <v>669.13277394278248</v>
      </c>
      <c r="D11" s="71">
        <v>735.43707571030529</v>
      </c>
      <c r="E11" s="71">
        <v>990.45572832001471</v>
      </c>
      <c r="F11" s="71">
        <v>1349.4088409519175</v>
      </c>
      <c r="G11" s="71">
        <v>1381.3567393479391</v>
      </c>
      <c r="H11" s="71">
        <v>1594.2618186027264</v>
      </c>
      <c r="I11" s="71">
        <v>1681.2575607832109</v>
      </c>
      <c r="J11" s="71">
        <v>1902.9806926524827</v>
      </c>
      <c r="K11" s="71">
        <v>1950.4100757842309</v>
      </c>
      <c r="L11" s="71">
        <v>1721.0842974773811</v>
      </c>
      <c r="M11" s="71">
        <v>1783.5170835551673</v>
      </c>
      <c r="N11" s="71">
        <v>1939.3682785019375</v>
      </c>
      <c r="O11" s="71">
        <v>2087.1742544490598</v>
      </c>
      <c r="P11" s="71">
        <v>2307.3159144012679</v>
      </c>
      <c r="Q11" s="71">
        <v>2802.1960658404141</v>
      </c>
      <c r="R11" s="71">
        <v>3250.0748357099328</v>
      </c>
      <c r="S11" s="71">
        <v>3732.9397010014645</v>
      </c>
      <c r="T11" s="71">
        <v>4392.3005641078371</v>
      </c>
      <c r="U11" s="71">
        <v>5279.5713570374055</v>
      </c>
      <c r="V11" s="71">
        <v>4852.8503825942526</v>
      </c>
      <c r="W11" s="71">
        <v>4317.9798739588905</v>
      </c>
      <c r="X11" s="71">
        <v>4724.6200368297077</v>
      </c>
      <c r="Y11" s="71">
        <v>4709.0860426536319</v>
      </c>
      <c r="Z11" s="71">
        <v>4648.2316285716497</v>
      </c>
      <c r="AA11" s="71">
        <v>5002.9173932078702</v>
      </c>
      <c r="AB11" s="71">
        <v>5629.5059135211905</v>
      </c>
      <c r="AC11" s="71">
        <v>6405.8655150224904</v>
      </c>
      <c r="AD11" s="71">
        <v>6241.5809435531201</v>
      </c>
    </row>
    <row r="12" spans="1:31" ht="15.55" customHeight="1">
      <c r="A12" s="69" t="s">
        <v>10</v>
      </c>
      <c r="B12" s="72" t="s">
        <v>56</v>
      </c>
      <c r="C12" s="71">
        <v>482.28709637330047</v>
      </c>
      <c r="D12" s="71">
        <v>515.03481653159338</v>
      </c>
      <c r="E12" s="71">
        <v>671.81324083459117</v>
      </c>
      <c r="F12" s="71">
        <v>874.44577179071098</v>
      </c>
      <c r="G12" s="71">
        <v>884.8235202464075</v>
      </c>
      <c r="H12" s="71">
        <v>993.0533516945809</v>
      </c>
      <c r="I12" s="71">
        <v>1197.1688165116857</v>
      </c>
      <c r="J12" s="71">
        <v>1359.3670678831932</v>
      </c>
      <c r="K12" s="71">
        <v>1378.1689698541418</v>
      </c>
      <c r="L12" s="71">
        <v>1153.0048746135117</v>
      </c>
      <c r="M12" s="71">
        <v>1232.5465137350129</v>
      </c>
      <c r="N12" s="71">
        <v>1355.208398839321</v>
      </c>
      <c r="O12" s="71">
        <v>1434.0570492973795</v>
      </c>
      <c r="P12" s="71">
        <v>1559.866174472314</v>
      </c>
      <c r="Q12" s="71">
        <v>1746.9354966097515</v>
      </c>
      <c r="R12" s="71">
        <v>1945.9142143492343</v>
      </c>
      <c r="S12" s="71">
        <v>2144.8460131973779</v>
      </c>
      <c r="T12" s="71">
        <v>2650.6178153251608</v>
      </c>
      <c r="U12" s="71">
        <v>3210.7183538241397</v>
      </c>
      <c r="V12" s="71">
        <v>3334.3098731253444</v>
      </c>
      <c r="W12" s="71">
        <v>3293.5582328716691</v>
      </c>
      <c r="X12" s="71">
        <v>3604.71728351408</v>
      </c>
      <c r="Y12" s="71">
        <v>3750.3442424552586</v>
      </c>
      <c r="Z12" s="71">
        <v>3874.8019352122419</v>
      </c>
      <c r="AA12" s="71">
        <v>4140.9286419058853</v>
      </c>
      <c r="AB12" s="71">
        <v>4935.2292488528983</v>
      </c>
      <c r="AC12" s="71">
        <v>5238.1735076765353</v>
      </c>
      <c r="AD12" s="71">
        <v>5157.4096744716644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14.122666512975091</v>
      </c>
      <c r="D2" s="71">
        <v>16.738745102908069</v>
      </c>
      <c r="E2" s="71">
        <v>21.284061406182232</v>
      </c>
      <c r="F2" s="71">
        <v>26.519213379038771</v>
      </c>
      <c r="G2" s="71">
        <v>36.155536430819261</v>
      </c>
      <c r="H2" s="71">
        <v>47.851777529984773</v>
      </c>
      <c r="I2" s="71">
        <v>70.465216457837215</v>
      </c>
      <c r="J2" s="71">
        <v>99.346685641420919</v>
      </c>
      <c r="K2" s="71">
        <v>138.07382333988997</v>
      </c>
      <c r="L2" s="71">
        <v>199.76051942784989</v>
      </c>
      <c r="M2" s="71">
        <v>241.43738327226635</v>
      </c>
      <c r="N2" s="71">
        <v>304.02181616538905</v>
      </c>
      <c r="O2" s="71">
        <v>318.31339242568436</v>
      </c>
      <c r="P2" s="71">
        <v>360.54838791099939</v>
      </c>
      <c r="Q2" s="71">
        <v>398.33560546603826</v>
      </c>
      <c r="R2" s="71">
        <v>477.52277686755349</v>
      </c>
      <c r="S2" s="71">
        <v>493.73606462525044</v>
      </c>
      <c r="T2" s="71">
        <v>595.11617418365574</v>
      </c>
      <c r="U2" s="71">
        <v>596.4154430153261</v>
      </c>
      <c r="V2" s="71">
        <v>602.01423616530815</v>
      </c>
      <c r="W2" s="71">
        <v>713.93450783896708</v>
      </c>
      <c r="X2" s="71">
        <v>751.92789021207977</v>
      </c>
      <c r="Y2" s="71">
        <v>765.49464596662267</v>
      </c>
      <c r="Z2" s="71">
        <v>761.59104920097161</v>
      </c>
      <c r="AA2" s="71">
        <v>842.10836619991937</v>
      </c>
      <c r="AB2" s="71">
        <v>913.35856395798976</v>
      </c>
      <c r="AC2" s="71">
        <v>920.46633736147544</v>
      </c>
      <c r="AD2" s="71">
        <v>882.99982597329017</v>
      </c>
    </row>
    <row r="3" spans="1:31" ht="15.55" customHeight="1">
      <c r="A3" s="69" t="s">
        <v>3</v>
      </c>
      <c r="B3" s="72" t="s">
        <v>52</v>
      </c>
      <c r="C3" s="71">
        <v>1.0144798155791949E-5</v>
      </c>
      <c r="D3" s="71">
        <v>4.5370024595415773E-5</v>
      </c>
      <c r="E3" s="71">
        <v>2.2526559577097703E-4</v>
      </c>
      <c r="F3" s="71">
        <v>1.007442973598756E-3</v>
      </c>
      <c r="G3" s="71">
        <v>5.0020303862903098E-3</v>
      </c>
      <c r="H3" s="71">
        <v>2.2370306256260089E-2</v>
      </c>
      <c r="I3" s="71">
        <v>0.11107025864175561</v>
      </c>
      <c r="J3" s="71">
        <v>0.49673342820710431</v>
      </c>
      <c r="K3" s="71">
        <v>2.071107350098349</v>
      </c>
      <c r="L3" s="71">
        <v>3.3959288302734469</v>
      </c>
      <c r="M3" s="71">
        <v>1.6900616829058646</v>
      </c>
      <c r="N3" s="71">
        <v>3.9522836101500576</v>
      </c>
      <c r="O3" s="71">
        <v>2.8648205318311586</v>
      </c>
      <c r="P3" s="71">
        <v>6.4898709823979903</v>
      </c>
      <c r="Q3" s="71">
        <v>5.9750340819905752</v>
      </c>
      <c r="R3" s="71">
        <v>4.7752277686755358</v>
      </c>
      <c r="S3" s="71">
        <v>8.3935130986292581</v>
      </c>
      <c r="T3" s="71">
        <v>6.5462779160202125</v>
      </c>
      <c r="U3" s="71">
        <v>7.7534007591992395</v>
      </c>
      <c r="V3" s="71">
        <v>6.835018605828477</v>
      </c>
      <c r="W3" s="71">
        <v>9.2811486019065761</v>
      </c>
      <c r="X3" s="71">
        <v>9.7750625727570366</v>
      </c>
      <c r="Y3" s="71">
        <v>10.04003056602882</v>
      </c>
      <c r="Z3" s="71">
        <v>9.5291371541533039</v>
      </c>
      <c r="AA3" s="71">
        <v>11.60745799737847</v>
      </c>
      <c r="AB3" s="71">
        <v>11.176942560811497</v>
      </c>
      <c r="AC3" s="71">
        <v>8.7025953730382231</v>
      </c>
      <c r="AD3" s="71">
        <v>9.6673155376835673</v>
      </c>
    </row>
    <row r="4" spans="1:31" ht="15.55" customHeight="1">
      <c r="A4" s="69" t="s">
        <v>4</v>
      </c>
      <c r="B4" s="72" t="s">
        <v>65</v>
      </c>
      <c r="C4" s="71">
        <v>2.1320964343873785E-2</v>
      </c>
      <c r="D4" s="71">
        <v>3.7743729542189734E-2</v>
      </c>
      <c r="E4" s="71">
        <v>7.4179350866121624E-2</v>
      </c>
      <c r="F4" s="71">
        <v>0.13131701322461845</v>
      </c>
      <c r="G4" s="71">
        <v>0.25808288997492035</v>
      </c>
      <c r="H4" s="71">
        <v>0.45687477552951378</v>
      </c>
      <c r="I4" s="71">
        <v>0.89791535407229828</v>
      </c>
      <c r="J4" s="71">
        <v>1.5895469702627341</v>
      </c>
      <c r="K4" s="71">
        <v>2.6234026434579096</v>
      </c>
      <c r="L4" s="71">
        <v>1.7978446748506487</v>
      </c>
      <c r="M4" s="71">
        <v>1.6900616829058646</v>
      </c>
      <c r="N4" s="71">
        <v>3.3442399778192797</v>
      </c>
      <c r="O4" s="71">
        <v>5.4113276712366352</v>
      </c>
      <c r="P4" s="71">
        <v>2.8843871032879962</v>
      </c>
      <c r="Q4" s="71">
        <v>5.1783628710584981</v>
      </c>
      <c r="R4" s="71">
        <v>5.7302733224106426</v>
      </c>
      <c r="S4" s="71">
        <v>7.8997770340040088</v>
      </c>
      <c r="T4" s="71">
        <v>7.7365102643875252</v>
      </c>
      <c r="U4" s="71">
        <v>8.3498162022145674</v>
      </c>
      <c r="V4" s="71">
        <v>8.0777492614336559</v>
      </c>
      <c r="W4" s="71">
        <v>9.9950831097455435</v>
      </c>
      <c r="X4" s="71">
        <v>10.526990462969117</v>
      </c>
      <c r="Y4" s="71">
        <v>11.465108418853069</v>
      </c>
      <c r="Z4" s="71">
        <v>11.462979898679393</v>
      </c>
      <c r="AA4" s="71">
        <v>13.585519852447703</v>
      </c>
      <c r="AB4" s="71">
        <v>12.519761943948421</v>
      </c>
      <c r="AC4" s="71">
        <v>10.116105063498415</v>
      </c>
      <c r="AD4" s="71">
        <v>11.048153255171204</v>
      </c>
    </row>
    <row r="5" spans="1:31" ht="15.55" customHeight="1">
      <c r="A5" s="69" t="s">
        <v>5</v>
      </c>
      <c r="B5" s="72" t="s">
        <v>53</v>
      </c>
      <c r="C5" s="71">
        <v>7.3818180673643079</v>
      </c>
      <c r="D5" s="71">
        <v>8.3265598050835585</v>
      </c>
      <c r="E5" s="71">
        <v>9.2141468864571898</v>
      </c>
      <c r="F5" s="71">
        <v>10.393394202182504</v>
      </c>
      <c r="G5" s="71">
        <v>11.50129982484418</v>
      </c>
      <c r="H5" s="71">
        <v>12.973262135943655</v>
      </c>
      <c r="I5" s="71">
        <v>14.35617418421924</v>
      </c>
      <c r="J5" s="71">
        <v>16.193509759551592</v>
      </c>
      <c r="K5" s="71">
        <v>20.296852030963816</v>
      </c>
      <c r="L5" s="71">
        <v>19.177009865073611</v>
      </c>
      <c r="M5" s="71">
        <v>32.111171975211384</v>
      </c>
      <c r="N5" s="71">
        <v>44.995228792477576</v>
      </c>
      <c r="O5" s="71">
        <v>43.608934762318739</v>
      </c>
      <c r="P5" s="71">
        <v>48.674032367984935</v>
      </c>
      <c r="Q5" s="71">
        <v>51.385293105118912</v>
      </c>
      <c r="R5" s="71">
        <v>54.43759656290112</v>
      </c>
      <c r="S5" s="71">
        <v>60.235799884280539</v>
      </c>
      <c r="T5" s="71">
        <v>73.794405598773338</v>
      </c>
      <c r="U5" s="71">
        <v>59.641544301532598</v>
      </c>
      <c r="V5" s="71">
        <v>57.698209010240404</v>
      </c>
      <c r="W5" s="71">
        <v>71.393450783896711</v>
      </c>
      <c r="X5" s="71">
        <v>75.192789021207972</v>
      </c>
      <c r="Y5" s="71">
        <v>77.290261242579462</v>
      </c>
      <c r="Z5" s="71">
        <v>81.441344517611441</v>
      </c>
      <c r="AA5" s="71">
        <v>97.404131026342014</v>
      </c>
      <c r="AB5" s="71">
        <v>93.310585614410357</v>
      </c>
      <c r="AC5" s="71">
        <v>69.279739061119258</v>
      </c>
      <c r="AD5" s="71">
        <v>78.616922087018935</v>
      </c>
    </row>
    <row r="6" spans="1:31" ht="15.55" customHeight="1">
      <c r="A6" s="69" t="s">
        <v>6</v>
      </c>
      <c r="B6" s="72" t="s">
        <v>54</v>
      </c>
      <c r="C6" s="71">
        <v>0.18116518713013441</v>
      </c>
      <c r="D6" s="71">
        <v>0.23829856878669151</v>
      </c>
      <c r="E6" s="71">
        <v>0.3479912871198762</v>
      </c>
      <c r="F6" s="71">
        <v>0.45773598661280285</v>
      </c>
      <c r="G6" s="71">
        <v>0.66843932782936466</v>
      </c>
      <c r="H6" s="71">
        <v>0.87924251709604662</v>
      </c>
      <c r="I6" s="71">
        <v>1.2839721898986947</v>
      </c>
      <c r="J6" s="71">
        <v>1.688893655904155</v>
      </c>
      <c r="K6" s="71">
        <v>2.0711073500983495</v>
      </c>
      <c r="L6" s="71">
        <v>3.5956893497012969</v>
      </c>
      <c r="M6" s="71">
        <v>3.3801233658117287</v>
      </c>
      <c r="N6" s="71">
        <v>4.5603272424808345</v>
      </c>
      <c r="O6" s="71">
        <v>6.0479544560880019</v>
      </c>
      <c r="P6" s="71">
        <v>6.1293225944869922</v>
      </c>
      <c r="Q6" s="71">
        <v>6.3733696874566137</v>
      </c>
      <c r="R6" s="71">
        <v>6.6853188761457512</v>
      </c>
      <c r="S6" s="71">
        <v>8.3935130986292599</v>
      </c>
      <c r="T6" s="71">
        <v>10.116974961122148</v>
      </c>
      <c r="U6" s="71">
        <v>9.5426470882452179</v>
      </c>
      <c r="V6" s="71">
        <v>10.56321057264401</v>
      </c>
      <c r="W6" s="71">
        <v>11.422952125423478</v>
      </c>
      <c r="X6" s="71">
        <v>12.030846243393277</v>
      </c>
      <c r="Y6" s="71">
        <v>11.51007869472787</v>
      </c>
      <c r="Z6" s="71">
        <v>12.133330228156213</v>
      </c>
      <c r="AA6" s="71">
        <v>15.583007086551348</v>
      </c>
      <c r="AB6" s="71">
        <v>15.797734774575103</v>
      </c>
      <c r="AC6" s="71">
        <v>11.163362879570801</v>
      </c>
      <c r="AD6" s="71">
        <v>11.254460128641821</v>
      </c>
    </row>
    <row r="7" spans="1:31" ht="15.55" customHeight="1">
      <c r="A7" s="69" t="s">
        <v>7</v>
      </c>
      <c r="B7" s="72" t="s">
        <v>64</v>
      </c>
      <c r="C7" s="71">
        <v>3.006656737663036</v>
      </c>
      <c r="D7" s="71">
        <v>3.0228579571991974</v>
      </c>
      <c r="E7" s="71">
        <v>3.3740528532670955</v>
      </c>
      <c r="F7" s="71">
        <v>3.3922337684070394</v>
      </c>
      <c r="G7" s="71">
        <v>3.7863426556263202</v>
      </c>
      <c r="H7" s="71">
        <v>3.8067451737570113</v>
      </c>
      <c r="I7" s="71">
        <v>4.2490118943849522</v>
      </c>
      <c r="J7" s="71">
        <v>4.2719074825810948</v>
      </c>
      <c r="K7" s="71">
        <v>4.0041408768568072</v>
      </c>
      <c r="L7" s="71">
        <v>0.79904207771139901</v>
      </c>
      <c r="M7" s="71">
        <v>4.1044355156285262</v>
      </c>
      <c r="N7" s="71">
        <v>8.2085890364655008</v>
      </c>
      <c r="O7" s="71">
        <v>8.9127749879191587</v>
      </c>
      <c r="P7" s="71">
        <v>12.258645188973981</v>
      </c>
      <c r="Q7" s="71">
        <v>8.7633833202528404</v>
      </c>
      <c r="R7" s="71">
        <v>15.758251636629266</v>
      </c>
      <c r="S7" s="71">
        <v>18.761970455759513</v>
      </c>
      <c r="T7" s="71">
        <v>23.804646967346226</v>
      </c>
      <c r="U7" s="71">
        <v>18.488878733475111</v>
      </c>
      <c r="V7" s="71">
        <v>24.854613112103554</v>
      </c>
      <c r="W7" s="71">
        <v>22.131969743007989</v>
      </c>
      <c r="X7" s="71">
        <v>23.309764596574475</v>
      </c>
      <c r="Y7" s="71">
        <v>25.60114709267744</v>
      </c>
      <c r="Z7" s="71">
        <v>26.871336369364059</v>
      </c>
      <c r="AA7" s="71">
        <v>32.075003544535186</v>
      </c>
      <c r="AB7" s="71">
        <v>31.777755907119538</v>
      </c>
      <c r="AC7" s="71">
        <v>22.626293726398679</v>
      </c>
      <c r="AD7" s="71">
        <v>26.362274287574934</v>
      </c>
    </row>
    <row r="8" spans="1:31" ht="15.55" customHeight="1">
      <c r="A8" s="69" t="s">
        <v>14</v>
      </c>
      <c r="B8" s="72" t="s">
        <v>60</v>
      </c>
      <c r="C8" s="71">
        <v>1.2839248003662682</v>
      </c>
      <c r="D8" s="71">
        <v>1.7110078942197928</v>
      </c>
      <c r="E8" s="71">
        <v>2.5314228041044382</v>
      </c>
      <c r="F8" s="71">
        <v>3.3734720290433695</v>
      </c>
      <c r="G8" s="71">
        <v>4.9910254956613684</v>
      </c>
      <c r="H8" s="71">
        <v>6.6512337956963838</v>
      </c>
      <c r="I8" s="71">
        <v>9.8404484063082212</v>
      </c>
      <c r="J8" s="71">
        <v>13.113762504667557</v>
      </c>
      <c r="K8" s="71">
        <v>16.292711154107014</v>
      </c>
      <c r="L8" s="71">
        <v>31.961683108455979</v>
      </c>
      <c r="M8" s="71">
        <v>33.318358891572764</v>
      </c>
      <c r="N8" s="71">
        <v>41.34696699849291</v>
      </c>
      <c r="O8" s="71">
        <v>40.74411423048759</v>
      </c>
      <c r="P8" s="71">
        <v>50.837322695450915</v>
      </c>
      <c r="Q8" s="71">
        <v>56.563655976177436</v>
      </c>
      <c r="R8" s="71">
        <v>66.853188761457488</v>
      </c>
      <c r="S8" s="71">
        <v>71.591729370661298</v>
      </c>
      <c r="T8" s="71">
        <v>86.886961430813713</v>
      </c>
      <c r="U8" s="71">
        <v>90.058731895314267</v>
      </c>
      <c r="V8" s="71">
        <v>90.719337859177983</v>
      </c>
      <c r="W8" s="71">
        <v>107.80411068368407</v>
      </c>
      <c r="X8" s="71">
        <v>113.54111142202406</v>
      </c>
      <c r="Y8" s="71">
        <v>107.82948767422498</v>
      </c>
      <c r="Z8" s="71">
        <v>106.24289027878955</v>
      </c>
      <c r="AA8" s="71">
        <v>96.29018183464234</v>
      </c>
      <c r="AB8" s="71">
        <v>222.35683488788814</v>
      </c>
      <c r="AC8" s="71">
        <v>182.24691422989471</v>
      </c>
      <c r="AD8" s="71">
        <v>218.2470988799727</v>
      </c>
    </row>
    <row r="9" spans="1:31" ht="15.55" customHeight="1">
      <c r="A9" s="69" t="s">
        <v>8</v>
      </c>
      <c r="B9" s="72" t="s">
        <v>63</v>
      </c>
      <c r="C9" s="71">
        <v>0.12972606143208523</v>
      </c>
      <c r="D9" s="71">
        <v>0.22524120968031683</v>
      </c>
      <c r="E9" s="71">
        <v>0.43417890466566189</v>
      </c>
      <c r="F9" s="71">
        <v>0.75385763373203707</v>
      </c>
      <c r="G9" s="71">
        <v>1.4531491912699763</v>
      </c>
      <c r="H9" s="71">
        <v>2.5230788484161133</v>
      </c>
      <c r="I9" s="71">
        <v>4.8635310223435431</v>
      </c>
      <c r="J9" s="71">
        <v>8.4444682795207786</v>
      </c>
      <c r="K9" s="71">
        <v>13.669308510649108</v>
      </c>
      <c r="L9" s="71">
        <v>15.98084155422799</v>
      </c>
      <c r="M9" s="71">
        <v>19.797865428325842</v>
      </c>
      <c r="N9" s="71">
        <v>24.017723477065736</v>
      </c>
      <c r="O9" s="71">
        <v>31.513025850142746</v>
      </c>
      <c r="P9" s="71">
        <v>33.170451687811948</v>
      </c>
      <c r="Q9" s="71">
        <v>23.900136327962301</v>
      </c>
      <c r="R9" s="71">
        <v>38.201822149404286</v>
      </c>
      <c r="S9" s="71">
        <v>47.892398268649295</v>
      </c>
      <c r="T9" s="71">
        <v>52.3702233281617</v>
      </c>
      <c r="U9" s="71">
        <v>54.273805314394671</v>
      </c>
      <c r="V9" s="71">
        <v>54.680148846627809</v>
      </c>
      <c r="W9" s="71">
        <v>64.968040213346015</v>
      </c>
      <c r="X9" s="71">
        <v>68.42543800929927</v>
      </c>
      <c r="Y9" s="71">
        <v>71.745732954402186</v>
      </c>
      <c r="Z9" s="71">
        <v>68.421759521530788</v>
      </c>
      <c r="AA9" s="71">
        <v>84.446655213439612</v>
      </c>
      <c r="AB9" s="71">
        <v>80.168743746797759</v>
      </c>
      <c r="AC9" s="71">
        <v>60.389059593646813</v>
      </c>
      <c r="AD9" s="71">
        <v>64.11993634267391</v>
      </c>
    </row>
    <row r="10" spans="1:31" ht="15.55" customHeight="1">
      <c r="A10" s="69" t="s">
        <v>9</v>
      </c>
      <c r="B10" s="72" t="s">
        <v>62</v>
      </c>
      <c r="C10" s="71">
        <v>0.37722726995416928</v>
      </c>
      <c r="D10" s="71">
        <v>0.63545656883951263</v>
      </c>
      <c r="E10" s="71">
        <v>1.1884171641391419</v>
      </c>
      <c r="F10" s="71">
        <v>2.0019430025978595</v>
      </c>
      <c r="G10" s="71">
        <v>3.743990608611381</v>
      </c>
      <c r="H10" s="71">
        <v>6.306923214232623</v>
      </c>
      <c r="I10" s="71">
        <v>11.795071714168738</v>
      </c>
      <c r="J10" s="71">
        <v>19.86933712828418</v>
      </c>
      <c r="K10" s="71">
        <v>31.204684074815127</v>
      </c>
      <c r="L10" s="71">
        <v>43.348032715843416</v>
      </c>
      <c r="M10" s="71">
        <v>48.528914037725542</v>
      </c>
      <c r="N10" s="71">
        <v>62.932515946235519</v>
      </c>
      <c r="O10" s="71">
        <v>67.482439194245075</v>
      </c>
      <c r="P10" s="71">
        <v>75.354613073398866</v>
      </c>
      <c r="Q10" s="71">
        <v>91.617189257188784</v>
      </c>
      <c r="R10" s="71">
        <v>107.44262479519952</v>
      </c>
      <c r="S10" s="71">
        <v>104.17830963592782</v>
      </c>
      <c r="T10" s="71">
        <v>133.90113919132256</v>
      </c>
      <c r="U10" s="71">
        <v>139.56121366558634</v>
      </c>
      <c r="V10" s="71">
        <v>139.8071987555825</v>
      </c>
      <c r="W10" s="71">
        <v>167.06067483431838</v>
      </c>
      <c r="X10" s="71">
        <v>175.95112630962669</v>
      </c>
      <c r="Y10" s="71">
        <v>194.98784900762237</v>
      </c>
      <c r="Z10" s="71">
        <v>202.38238900536132</v>
      </c>
      <c r="AA10" s="71">
        <v>171.52537174286877</v>
      </c>
      <c r="AB10" s="71">
        <v>146.52280298864048</v>
      </c>
      <c r="AC10" s="71">
        <v>256.14215534079841</v>
      </c>
      <c r="AD10" s="71">
        <v>172.8896703914798</v>
      </c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>
        <v>1.7408172799230508</v>
      </c>
      <c r="D12" s="71">
        <v>2.5415339995322044</v>
      </c>
      <c r="E12" s="71">
        <v>4.1194468899669294</v>
      </c>
      <c r="F12" s="71">
        <v>6.0142523002649328</v>
      </c>
      <c r="G12" s="71">
        <v>9.7482044066154518</v>
      </c>
      <c r="H12" s="71">
        <v>14.232046763057161</v>
      </c>
      <c r="I12" s="71">
        <v>23.068021433799764</v>
      </c>
      <c r="J12" s="71">
        <v>33.6785264324417</v>
      </c>
      <c r="K12" s="71">
        <v>45.840509348843476</v>
      </c>
      <c r="L12" s="71">
        <v>79.704447251712111</v>
      </c>
      <c r="M12" s="71">
        <v>96.816390692178842</v>
      </c>
      <c r="N12" s="71">
        <v>110.66394108420162</v>
      </c>
      <c r="O12" s="71">
        <v>111.7280007414152</v>
      </c>
      <c r="P12" s="71">
        <v>124.74974221720581</v>
      </c>
      <c r="Q12" s="71">
        <v>148.57918083883231</v>
      </c>
      <c r="R12" s="71">
        <v>177.63847299472991</v>
      </c>
      <c r="S12" s="71">
        <v>166.38905377870944</v>
      </c>
      <c r="T12" s="71">
        <v>199.95903452570838</v>
      </c>
      <c r="U12" s="71">
        <v>208.74540505536419</v>
      </c>
      <c r="V12" s="71">
        <v>208.77875014166983</v>
      </c>
      <c r="W12" s="71">
        <v>249.87707774363849</v>
      </c>
      <c r="X12" s="71">
        <v>263.17476157422789</v>
      </c>
      <c r="Y12" s="71">
        <v>255.02495031550649</v>
      </c>
      <c r="Z12" s="71">
        <v>243.10588222732551</v>
      </c>
      <c r="AA12" s="71">
        <v>319.59103790171383</v>
      </c>
      <c r="AB12" s="71">
        <v>299.72740153379846</v>
      </c>
      <c r="AC12" s="71">
        <v>299.80011209351005</v>
      </c>
      <c r="AD12" s="71">
        <v>290.79399506307317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96.753191586950649</v>
      </c>
      <c r="D2" s="71">
        <v>97.729945696487775</v>
      </c>
      <c r="E2" s="71">
        <v>100.49346815665169</v>
      </c>
      <c r="F2" s="71">
        <v>105.75661904944351</v>
      </c>
      <c r="G2" s="71">
        <v>115.83833262758149</v>
      </c>
      <c r="H2" s="71">
        <v>129.91725382470582</v>
      </c>
      <c r="I2" s="71">
        <v>155.77738321954206</v>
      </c>
      <c r="J2" s="71">
        <v>190.13034437891744</v>
      </c>
      <c r="K2" s="71">
        <v>258.67945500797498</v>
      </c>
      <c r="L2" s="71">
        <v>230.12060884275721</v>
      </c>
      <c r="M2" s="71">
        <v>263.6069180270897</v>
      </c>
      <c r="N2" s="71">
        <v>285.24542715140399</v>
      </c>
      <c r="O2" s="71">
        <v>290.29139991966929</v>
      </c>
      <c r="P2" s="71">
        <v>321.71366333002646</v>
      </c>
      <c r="Q2" s="71">
        <v>392.1217215634976</v>
      </c>
      <c r="R2" s="71">
        <v>426.20760877122063</v>
      </c>
      <c r="S2" s="71">
        <v>532.48943074753242</v>
      </c>
      <c r="T2" s="71">
        <v>563.57690303376046</v>
      </c>
      <c r="U2" s="71">
        <v>621.83211253449997</v>
      </c>
      <c r="V2" s="71">
        <v>511.57688091591967</v>
      </c>
      <c r="W2" s="71">
        <v>710.06830662848267</v>
      </c>
      <c r="X2" s="71">
        <v>770.72197601558355</v>
      </c>
      <c r="Y2" s="71">
        <v>784.62782648259179</v>
      </c>
      <c r="Z2" s="71">
        <v>780.62666114219962</v>
      </c>
      <c r="AA2" s="71">
        <v>863.15647080705889</v>
      </c>
      <c r="AB2" s="71">
        <v>936.18753392151928</v>
      </c>
      <c r="AC2" s="71">
        <v>943.47296279563693</v>
      </c>
      <c r="AD2" s="71">
        <v>905.06999348515137</v>
      </c>
      <c r="AE2" s="54"/>
    </row>
    <row r="3" spans="1:31" ht="15.55" customHeight="1">
      <c r="A3" s="69" t="s">
        <v>3</v>
      </c>
      <c r="B3" s="72" t="s">
        <v>52</v>
      </c>
      <c r="C3" s="71">
        <v>7.9272617611766643E-5</v>
      </c>
      <c r="D3" s="71">
        <v>3.1231556730912857E-4</v>
      </c>
      <c r="E3" s="71">
        <v>1.3188598528684761E-3</v>
      </c>
      <c r="F3" s="71">
        <v>5.1959992688410039E-3</v>
      </c>
      <c r="G3" s="71">
        <v>2.1941893227581225E-2</v>
      </c>
      <c r="H3" s="71">
        <v>8.6445925940903681E-2</v>
      </c>
      <c r="I3" s="71">
        <v>0.36504764123606032</v>
      </c>
      <c r="J3" s="71">
        <v>1.4382023024123856</v>
      </c>
      <c r="K3" s="71">
        <v>5.8086703968856632</v>
      </c>
      <c r="L3" s="71">
        <v>6.5092351918916318</v>
      </c>
      <c r="M3" s="71">
        <v>3.0805482908007122</v>
      </c>
      <c r="N3" s="71">
        <v>5.8304882908305826</v>
      </c>
      <c r="O3" s="71">
        <v>4.0256126337088185</v>
      </c>
      <c r="P3" s="71">
        <v>8.8545044953218284</v>
      </c>
      <c r="Q3" s="71">
        <v>9.3809024297487458</v>
      </c>
      <c r="R3" s="71">
        <v>6.7867453625990537</v>
      </c>
      <c r="S3" s="71">
        <v>13.65357514737263</v>
      </c>
      <c r="T3" s="71">
        <v>9.3363643574869926</v>
      </c>
      <c r="U3" s="71">
        <v>12.436642250689996</v>
      </c>
      <c r="V3" s="71">
        <v>10.231537618318393</v>
      </c>
      <c r="W3" s="71">
        <v>14.20136613256966</v>
      </c>
      <c r="X3" s="71">
        <v>15.414439520311674</v>
      </c>
      <c r="Y3" s="71">
        <v>15.432233153025475</v>
      </c>
      <c r="Z3" s="71">
        <v>14.346984241867188</v>
      </c>
      <c r="AA3" s="71">
        <v>19.174584147648421</v>
      </c>
      <c r="AB3" s="71">
        <v>17.052123382148615</v>
      </c>
      <c r="AC3" s="71">
        <v>13.228790461519182</v>
      </c>
      <c r="AD3" s="71">
        <v>14.774588080738912</v>
      </c>
      <c r="AE3" s="54"/>
    </row>
    <row r="4" spans="1:31" ht="15.55" customHeight="1">
      <c r="A4" s="69" t="s">
        <v>4</v>
      </c>
      <c r="B4" s="72" t="s">
        <v>65</v>
      </c>
      <c r="C4" s="71">
        <v>0.16660446344918678</v>
      </c>
      <c r="D4" s="71">
        <v>0.25981811580332187</v>
      </c>
      <c r="E4" s="71">
        <v>0.43429697923617339</v>
      </c>
      <c r="F4" s="71">
        <v>0.67728211182428411</v>
      </c>
      <c r="G4" s="71">
        <v>1.1321057207521401</v>
      </c>
      <c r="H4" s="71">
        <v>1.7655083733437542</v>
      </c>
      <c r="I4" s="71">
        <v>2.9511219838873113</v>
      </c>
      <c r="J4" s="71">
        <v>4.602247367719638</v>
      </c>
      <c r="K4" s="71">
        <v>7.3576491693885133</v>
      </c>
      <c r="L4" s="71">
        <v>3.4460656898249837</v>
      </c>
      <c r="M4" s="71">
        <v>3.080548290800714</v>
      </c>
      <c r="N4" s="71">
        <v>4.9334900922412643</v>
      </c>
      <c r="O4" s="71">
        <v>7.6039349747833258</v>
      </c>
      <c r="P4" s="71">
        <v>3.9353353312541466</v>
      </c>
      <c r="Q4" s="71">
        <v>8.1301154391155812</v>
      </c>
      <c r="R4" s="71">
        <v>8.1440944351188662</v>
      </c>
      <c r="S4" s="71">
        <v>12.850423668115415</v>
      </c>
      <c r="T4" s="71">
        <v>11.033885149757356</v>
      </c>
      <c r="U4" s="71">
        <v>13.393307039204615</v>
      </c>
      <c r="V4" s="71">
        <v>11.018578973573655</v>
      </c>
      <c r="W4" s="71">
        <v>15.293778911998089</v>
      </c>
      <c r="X4" s="71">
        <v>16.600165637258723</v>
      </c>
      <c r="Y4" s="71">
        <v>17.622678046730154</v>
      </c>
      <c r="Z4" s="71">
        <v>17.258560697650729</v>
      </c>
      <c r="AA4" s="71">
        <v>22.442182746570293</v>
      </c>
      <c r="AB4" s="71">
        <v>19.10079829271637</v>
      </c>
      <c r="AC4" s="71">
        <v>15.377462519553346</v>
      </c>
      <c r="AD4" s="71">
        <v>16.884926612951123</v>
      </c>
      <c r="AE4" s="54"/>
    </row>
    <row r="5" spans="1:31" ht="15.55" customHeight="1">
      <c r="A5" s="69" t="s">
        <v>5</v>
      </c>
      <c r="B5" s="72" t="s">
        <v>53</v>
      </c>
      <c r="C5" s="71">
        <v>57.68237395632265</v>
      </c>
      <c r="D5" s="71">
        <v>57.317893751391665</v>
      </c>
      <c r="E5" s="71">
        <v>53.945958171687977</v>
      </c>
      <c r="F5" s="71">
        <v>53.605087424854581</v>
      </c>
      <c r="G5" s="71">
        <v>50.451571311283061</v>
      </c>
      <c r="H5" s="71">
        <v>50.13278070352218</v>
      </c>
      <c r="I5" s="71">
        <v>47.183535783656566</v>
      </c>
      <c r="J5" s="71">
        <v>46.885395058643802</v>
      </c>
      <c r="K5" s="71">
        <v>56.92496988947952</v>
      </c>
      <c r="L5" s="71">
        <v>36.758034024799791</v>
      </c>
      <c r="M5" s="71">
        <v>58.530417525213601</v>
      </c>
      <c r="N5" s="71">
        <v>66.377866695609754</v>
      </c>
      <c r="O5" s="71">
        <v>61.278770090900977</v>
      </c>
      <c r="P5" s="71">
        <v>66.408783714913767</v>
      </c>
      <c r="Q5" s="71">
        <v>80.675760895839232</v>
      </c>
      <c r="R5" s="71">
        <v>77.368897133629162</v>
      </c>
      <c r="S5" s="71">
        <v>97.984480469380031</v>
      </c>
      <c r="T5" s="71">
        <v>105.24628912076254</v>
      </c>
      <c r="U5" s="71">
        <v>95.666478851461576</v>
      </c>
      <c r="V5" s="71">
        <v>78.704135525526155</v>
      </c>
      <c r="W5" s="71">
        <v>109.2412779428434</v>
      </c>
      <c r="X5" s="71">
        <v>118.57261169470505</v>
      </c>
      <c r="Y5" s="71">
        <v>118.80056779802334</v>
      </c>
      <c r="Z5" s="71">
        <v>122.61736477592618</v>
      </c>
      <c r="AA5" s="71">
        <v>160.90376610580705</v>
      </c>
      <c r="AB5" s="71">
        <v>142.35946996241353</v>
      </c>
      <c r="AC5" s="71">
        <v>105.31193419697165</v>
      </c>
      <c r="AD5" s="71">
        <v>120.15048391495539</v>
      </c>
      <c r="AE5" s="54"/>
    </row>
    <row r="6" spans="1:31" ht="15.55" customHeight="1">
      <c r="A6" s="69" t="s">
        <v>6</v>
      </c>
      <c r="B6" s="72" t="s">
        <v>54</v>
      </c>
      <c r="C6" s="71">
        <v>1.4156455735624429</v>
      </c>
      <c r="D6" s="71">
        <v>1.6403859897199371</v>
      </c>
      <c r="E6" s="71">
        <v>2.0373805247963337</v>
      </c>
      <c r="F6" s="71">
        <v>2.3608242988348116</v>
      </c>
      <c r="G6" s="71">
        <v>2.9321741828173002</v>
      </c>
      <c r="H6" s="71">
        <v>3.3976706731812802</v>
      </c>
      <c r="I6" s="71">
        <v>4.2199507326888597</v>
      </c>
      <c r="J6" s="71">
        <v>4.889887828202113</v>
      </c>
      <c r="K6" s="71">
        <v>5.808670396885665</v>
      </c>
      <c r="L6" s="71">
        <v>6.8921313796499657</v>
      </c>
      <c r="M6" s="71">
        <v>6.1610965816014271</v>
      </c>
      <c r="N6" s="71">
        <v>6.7274864894199062</v>
      </c>
      <c r="O6" s="71">
        <v>8.4985155600519509</v>
      </c>
      <c r="P6" s="71">
        <v>8.3625875789150612</v>
      </c>
      <c r="Q6" s="71">
        <v>10.006295925065331</v>
      </c>
      <c r="R6" s="71">
        <v>9.5014435076386778</v>
      </c>
      <c r="S6" s="71">
        <v>13.65357514737263</v>
      </c>
      <c r="T6" s="71">
        <v>14.428926734298081</v>
      </c>
      <c r="U6" s="71">
        <v>15.306636616233844</v>
      </c>
      <c r="V6" s="71">
        <v>12.592661684084177</v>
      </c>
      <c r="W6" s="71">
        <v>17.478604470854965</v>
      </c>
      <c r="X6" s="71">
        <v>18.97161787115283</v>
      </c>
      <c r="Y6" s="71">
        <v>17.691800523767622</v>
      </c>
      <c r="Z6" s="71">
        <v>18.267834198278504</v>
      </c>
      <c r="AA6" s="71">
        <v>25.741870504460458</v>
      </c>
      <c r="AB6" s="71">
        <v>24.101843690154556</v>
      </c>
      <c r="AC6" s="71">
        <v>16.969396145576134</v>
      </c>
      <c r="AD6" s="71">
        <v>17.200226042443408</v>
      </c>
      <c r="AE6" s="54"/>
    </row>
    <row r="7" spans="1:31" ht="15.55" customHeight="1">
      <c r="A7" s="69" t="s">
        <v>7</v>
      </c>
      <c r="B7" s="72" t="s">
        <v>64</v>
      </c>
      <c r="C7" s="71">
        <v>23.494360971442834</v>
      </c>
      <c r="D7" s="71">
        <v>20.808575843112326</v>
      </c>
      <c r="E7" s="71">
        <v>19.754027837230996</v>
      </c>
      <c r="F7" s="71">
        <v>17.495823229991419</v>
      </c>
      <c r="G7" s="71">
        <v>16.60916065214149</v>
      </c>
      <c r="H7" s="71">
        <v>14.710465185267749</v>
      </c>
      <c r="I7" s="71">
        <v>13.964960454733985</v>
      </c>
      <c r="J7" s="71">
        <v>12.368539800746527</v>
      </c>
      <c r="K7" s="71">
        <v>11.230096100645627</v>
      </c>
      <c r="L7" s="71">
        <v>1.5315847510333267</v>
      </c>
      <c r="M7" s="71">
        <v>7.4813315633731667</v>
      </c>
      <c r="N7" s="71">
        <v>12.109475680955832</v>
      </c>
      <c r="O7" s="71">
        <v>12.524128193760776</v>
      </c>
      <c r="P7" s="71">
        <v>16.72517515783013</v>
      </c>
      <c r="Q7" s="71">
        <v>13.758656896964835</v>
      </c>
      <c r="R7" s="71">
        <v>22.396259696576895</v>
      </c>
      <c r="S7" s="71">
        <v>30.519756211774116</v>
      </c>
      <c r="T7" s="71">
        <v>33.950415845407264</v>
      </c>
      <c r="U7" s="71">
        <v>29.656608443953079</v>
      </c>
      <c r="V7" s="71">
        <v>24.398282012913096</v>
      </c>
      <c r="W7" s="71">
        <v>33.8647961622815</v>
      </c>
      <c r="X7" s="71">
        <v>36.757509625358601</v>
      </c>
      <c r="Y7" s="71">
        <v>39.350763757223049</v>
      </c>
      <c r="Z7" s="71">
        <v>40.457245311150501</v>
      </c>
      <c r="AA7" s="71">
        <v>52.985318115276726</v>
      </c>
      <c r="AB7" s="71">
        <v>48.481792904253915</v>
      </c>
      <c r="AC7" s="71">
        <v>34.394164705697108</v>
      </c>
      <c r="AD7" s="71">
        <v>40.289544905420819</v>
      </c>
      <c r="AE7" s="54"/>
    </row>
    <row r="8" spans="1:31" ht="15.55" customHeight="1">
      <c r="A8" s="69" t="s">
        <v>14</v>
      </c>
      <c r="B8" s="72" t="s">
        <v>60</v>
      </c>
      <c r="C8" s="71">
        <v>10.032735809887946</v>
      </c>
      <c r="D8" s="71">
        <v>11.778137788526699</v>
      </c>
      <c r="E8" s="71">
        <v>14.820691528782611</v>
      </c>
      <c r="F8" s="71">
        <v>17.399057470965303</v>
      </c>
      <c r="G8" s="71">
        <v>21.893619203532271</v>
      </c>
      <c r="H8" s="71">
        <v>25.702467258690557</v>
      </c>
      <c r="I8" s="71">
        <v>32.341983563883659</v>
      </c>
      <c r="J8" s="71">
        <v>37.968540783686997</v>
      </c>
      <c r="K8" s="71">
        <v>45.69487378883391</v>
      </c>
      <c r="L8" s="71">
        <v>61.263390041333047</v>
      </c>
      <c r="M8" s="71">
        <v>60.730809161499799</v>
      </c>
      <c r="N8" s="71">
        <v>60.99587750407381</v>
      </c>
      <c r="O8" s="71">
        <v>57.253157457192088</v>
      </c>
      <c r="P8" s="71">
        <v>69.360285213354331</v>
      </c>
      <c r="Q8" s="71">
        <v>88.805876334954789</v>
      </c>
      <c r="R8" s="71">
        <v>95.014435076386761</v>
      </c>
      <c r="S8" s="71">
        <v>116.45696449229591</v>
      </c>
      <c r="T8" s="71">
        <v>123.91901783573645</v>
      </c>
      <c r="U8" s="71">
        <v>144.45638306570689</v>
      </c>
      <c r="V8" s="71">
        <v>118.84324464354441</v>
      </c>
      <c r="W8" s="71">
        <v>164.95432969369369</v>
      </c>
      <c r="X8" s="71">
        <v>179.04464365900483</v>
      </c>
      <c r="Y8" s="71">
        <v>165.74150682273427</v>
      </c>
      <c r="Z8" s="71">
        <v>159.95835173553593</v>
      </c>
      <c r="AA8" s="71">
        <v>159.06361191207466</v>
      </c>
      <c r="AB8" s="71">
        <v>339.23912221456601</v>
      </c>
      <c r="AC8" s="71">
        <v>277.03301569955062</v>
      </c>
      <c r="AD8" s="71">
        <v>333.54771272320852</v>
      </c>
      <c r="AE8" s="54"/>
    </row>
    <row r="9" spans="1:31" ht="15.55" customHeight="1">
      <c r="A9" s="69" t="s">
        <v>8</v>
      </c>
      <c r="B9" s="72" t="s">
        <v>63</v>
      </c>
      <c r="C9" s="71">
        <v>1.0136943391342859</v>
      </c>
      <c r="D9" s="71">
        <v>1.5505024916784018</v>
      </c>
      <c r="E9" s="71">
        <v>2.5419821627272516</v>
      </c>
      <c r="F9" s="71">
        <v>3.8881046533974368</v>
      </c>
      <c r="G9" s="71">
        <v>6.3743803888082349</v>
      </c>
      <c r="H9" s="71">
        <v>9.7499732357130426</v>
      </c>
      <c r="I9" s="71">
        <v>15.984661866245682</v>
      </c>
      <c r="J9" s="71">
        <v>24.449439141010579</v>
      </c>
      <c r="K9" s="71">
        <v>38.337224619445415</v>
      </c>
      <c r="L9" s="71">
        <v>30.631695020666534</v>
      </c>
      <c r="M9" s="71">
        <v>36.086422835094098</v>
      </c>
      <c r="N9" s="71">
        <v>35.43142884427818</v>
      </c>
      <c r="O9" s="71">
        <v>44.281738970797022</v>
      </c>
      <c r="P9" s="71">
        <v>45.256356309422699</v>
      </c>
      <c r="Q9" s="71">
        <v>37.52360971899499</v>
      </c>
      <c r="R9" s="71">
        <v>54.293962900792437</v>
      </c>
      <c r="S9" s="71">
        <v>77.905693487949705</v>
      </c>
      <c r="T9" s="71">
        <v>74.690914859895955</v>
      </c>
      <c r="U9" s="71">
        <v>87.056495754829982</v>
      </c>
      <c r="V9" s="71">
        <v>71.620763328228747</v>
      </c>
      <c r="W9" s="71">
        <v>99.409562927987594</v>
      </c>
      <c r="X9" s="71">
        <v>107.90107664218171</v>
      </c>
      <c r="Y9" s="71">
        <v>110.27823784056191</v>
      </c>
      <c r="Z9" s="71">
        <v>103.01519327260128</v>
      </c>
      <c r="AA9" s="71">
        <v>139.49906144336271</v>
      </c>
      <c r="AB9" s="71">
        <v>122.3095942673429</v>
      </c>
      <c r="AC9" s="71">
        <v>91.797237638735339</v>
      </c>
      <c r="AD9" s="71">
        <v>97.994695997396349</v>
      </c>
      <c r="AE9" s="54"/>
    </row>
    <row r="10" spans="1:31" ht="15.55" customHeight="1">
      <c r="A10" s="69" t="s">
        <v>9</v>
      </c>
      <c r="B10" s="72" t="s">
        <v>62</v>
      </c>
      <c r="C10" s="71">
        <v>2.9476972005337139</v>
      </c>
      <c r="D10" s="71">
        <v>4.3743194006881225</v>
      </c>
      <c r="E10" s="71">
        <v>6.9578120923375204</v>
      </c>
      <c r="F10" s="71">
        <v>10.325243860306855</v>
      </c>
      <c r="G10" s="71">
        <v>16.423379275019439</v>
      </c>
      <c r="H10" s="71">
        <v>24.371942469046388</v>
      </c>
      <c r="I10" s="71">
        <v>38.766121193209955</v>
      </c>
      <c r="J10" s="71">
        <v>57.528092096495449</v>
      </c>
      <c r="K10" s="71">
        <v>87.517300646410703</v>
      </c>
      <c r="L10" s="71">
        <v>83.088472743557929</v>
      </c>
      <c r="M10" s="71">
        <v>88.455743778706221</v>
      </c>
      <c r="N10" s="71">
        <v>92.839313553994671</v>
      </c>
      <c r="O10" s="71">
        <v>94.82554203847441</v>
      </c>
      <c r="P10" s="71">
        <v>102.81063552901456</v>
      </c>
      <c r="Q10" s="71">
        <v>143.84050392281415</v>
      </c>
      <c r="R10" s="71">
        <v>152.70177065847875</v>
      </c>
      <c r="S10" s="71">
        <v>169.46496212327202</v>
      </c>
      <c r="T10" s="71">
        <v>190.97108913041581</v>
      </c>
      <c r="U10" s="71">
        <v>223.85956051241999</v>
      </c>
      <c r="V10" s="71">
        <v>184.16767712973109</v>
      </c>
      <c r="W10" s="71">
        <v>255.62459038625386</v>
      </c>
      <c r="X10" s="71">
        <v>277.45991136561014</v>
      </c>
      <c r="Y10" s="71">
        <v>299.71003854052589</v>
      </c>
      <c r="Z10" s="71">
        <v>304.70512690918935</v>
      </c>
      <c r="AA10" s="71">
        <v>283.34607583185851</v>
      </c>
      <c r="AB10" s="71">
        <v>223.54278920792328</v>
      </c>
      <c r="AC10" s="71">
        <v>389.36096142803336</v>
      </c>
      <c r="AD10" s="71">
        <v>264.22781520803665</v>
      </c>
      <c r="AE10" s="54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54"/>
    </row>
    <row r="12" spans="1:31" ht="15.55" customHeight="1">
      <c r="A12" s="69" t="s">
        <v>10</v>
      </c>
      <c r="B12" s="72" t="s">
        <v>56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54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10.837732315889825</v>
      </c>
      <c r="D2" s="71">
        <v>12.602267208708678</v>
      </c>
      <c r="E2" s="71">
        <v>15.450632792145207</v>
      </c>
      <c r="F2" s="71">
        <v>17.200090928686173</v>
      </c>
      <c r="G2" s="71">
        <v>18.547533650489463</v>
      </c>
      <c r="H2" s="71">
        <v>18.615259842200604</v>
      </c>
      <c r="I2" s="71">
        <v>33.668392017193767</v>
      </c>
      <c r="J2" s="71">
        <v>56.66538525169095</v>
      </c>
      <c r="K2" s="71">
        <v>83.141704538928877</v>
      </c>
      <c r="L2" s="71">
        <v>145.47920856941184</v>
      </c>
      <c r="M2" s="71">
        <v>180.59466845361334</v>
      </c>
      <c r="N2" s="71">
        <v>257.39661210639412</v>
      </c>
      <c r="O2" s="71">
        <v>386.28972018786374</v>
      </c>
      <c r="P2" s="71">
        <v>588.17274479572029</v>
      </c>
      <c r="Q2" s="71">
        <v>619.15867983687815</v>
      </c>
      <c r="R2" s="71">
        <v>670.63599757417387</v>
      </c>
      <c r="S2" s="71">
        <v>766.24538787744962</v>
      </c>
      <c r="T2" s="71">
        <v>907.28586391884437</v>
      </c>
      <c r="U2" s="71">
        <v>994.87199067779375</v>
      </c>
      <c r="V2" s="71">
        <v>1091.3256420840501</v>
      </c>
      <c r="W2" s="71">
        <v>1163.317548260995</v>
      </c>
      <c r="X2" s="71">
        <v>1278.7228055136063</v>
      </c>
      <c r="Y2" s="71">
        <v>1301.7943263415862</v>
      </c>
      <c r="Z2" s="71">
        <v>1295.1558996084593</v>
      </c>
      <c r="AA2" s="71">
        <v>1432.0830316187951</v>
      </c>
      <c r="AB2" s="71">
        <v>1553.2505716935518</v>
      </c>
      <c r="AC2" s="71">
        <v>1565.3379966524749</v>
      </c>
      <c r="AD2" s="71">
        <v>1501.622734619044</v>
      </c>
      <c r="AE2" s="56"/>
    </row>
    <row r="3" spans="1:31" ht="15.55" customHeight="1">
      <c r="A3" s="69" t="s">
        <v>3</v>
      </c>
      <c r="B3" s="72" t="s">
        <v>52</v>
      </c>
      <c r="C3" s="71">
        <v>0.9354432095406684</v>
      </c>
      <c r="D3" s="71">
        <v>1.0796453887296871</v>
      </c>
      <c r="E3" s="71">
        <v>1.2860647370145428</v>
      </c>
      <c r="F3" s="71">
        <v>1.4093645543776976</v>
      </c>
      <c r="G3" s="71">
        <v>1.5320978457190513</v>
      </c>
      <c r="H3" s="71">
        <v>1.55188981011036</v>
      </c>
      <c r="I3" s="71">
        <v>2.6284159255796151</v>
      </c>
      <c r="J3" s="71">
        <v>4.0655099741569085</v>
      </c>
      <c r="K3" s="71">
        <v>2.2001611090218676</v>
      </c>
      <c r="L3" s="71">
        <v>2.7834566336082451</v>
      </c>
      <c r="M3" s="71">
        <v>7.494677531983986</v>
      </c>
      <c r="N3" s="71">
        <v>6.7335347381612785</v>
      </c>
      <c r="O3" s="71">
        <v>16.684631443981093</v>
      </c>
      <c r="P3" s="71">
        <v>10.642748968312386</v>
      </c>
      <c r="Q3" s="71">
        <v>14.030056116916382</v>
      </c>
      <c r="R3" s="71">
        <v>23.092226081470589</v>
      </c>
      <c r="S3" s="71">
        <v>17.585816782508285</v>
      </c>
      <c r="T3" s="71">
        <v>30.402435207836394</v>
      </c>
      <c r="U3" s="71">
        <v>28.679846253765145</v>
      </c>
      <c r="V3" s="71">
        <v>32.798539812104742</v>
      </c>
      <c r="W3" s="71">
        <v>34.962173937281818</v>
      </c>
      <c r="X3" s="71">
        <v>38.430546509649574</v>
      </c>
      <c r="Y3" s="71">
        <v>38.53783962438326</v>
      </c>
      <c r="Z3" s="71">
        <v>36.197445538833861</v>
      </c>
      <c r="AA3" s="71">
        <v>44.16992834308838</v>
      </c>
      <c r="AB3" s="71">
        <v>43.604658000882935</v>
      </c>
      <c r="AC3" s="71">
        <v>37.450786500746815</v>
      </c>
      <c r="AD3" s="71">
        <v>40.286707948240377</v>
      </c>
      <c r="AE3" s="56"/>
    </row>
    <row r="4" spans="1:31" ht="15.55" customHeight="1">
      <c r="A4" s="69" t="s">
        <v>4</v>
      </c>
      <c r="B4" s="72" t="s">
        <v>65</v>
      </c>
      <c r="C4" s="71">
        <v>2.3367866407482696</v>
      </c>
      <c r="D4" s="71">
        <v>2.6919026456821649</v>
      </c>
      <c r="E4" s="71">
        <v>3.1951924297131753</v>
      </c>
      <c r="F4" s="71">
        <v>3.4991174987758447</v>
      </c>
      <c r="G4" s="71">
        <v>3.7854276469723835</v>
      </c>
      <c r="H4" s="71">
        <v>3.814490101489509</v>
      </c>
      <c r="I4" s="71">
        <v>6.4499884207250986</v>
      </c>
      <c r="J4" s="71">
        <v>9.9602241072038495</v>
      </c>
      <c r="K4" s="71">
        <v>13.617462859148025</v>
      </c>
      <c r="L4" s="71">
        <v>41.218760608060968</v>
      </c>
      <c r="M4" s="71">
        <v>58.75664764660975</v>
      </c>
      <c r="N4" s="71">
        <v>62.387535474258087</v>
      </c>
      <c r="O4" s="71">
        <v>69.249120735075493</v>
      </c>
      <c r="P4" s="71">
        <v>187.73290231915473</v>
      </c>
      <c r="Q4" s="71">
        <v>126.91453781789956</v>
      </c>
      <c r="R4" s="71">
        <v>150.86504005170127</v>
      </c>
      <c r="S4" s="71">
        <v>146.48580450582509</v>
      </c>
      <c r="T4" s="71">
        <v>201.6795028647002</v>
      </c>
      <c r="U4" s="71">
        <v>208.78350934570619</v>
      </c>
      <c r="V4" s="71">
        <v>219.85003682279142</v>
      </c>
      <c r="W4" s="71">
        <v>234.35297033191296</v>
      </c>
      <c r="X4" s="71">
        <v>257.60162231820641</v>
      </c>
      <c r="Y4" s="71">
        <v>273.91628063672664</v>
      </c>
      <c r="Z4" s="71">
        <v>271.02492086106292</v>
      </c>
      <c r="AA4" s="71">
        <v>321.77565665622512</v>
      </c>
      <c r="AB4" s="71">
        <v>304.01379209509355</v>
      </c>
      <c r="AC4" s="71">
        <v>270.96477213303541</v>
      </c>
      <c r="AD4" s="71">
        <v>286.57145324414034</v>
      </c>
      <c r="AE4" s="56"/>
    </row>
    <row r="5" spans="1:31" ht="15.55" customHeight="1">
      <c r="A5" s="69" t="s">
        <v>5</v>
      </c>
      <c r="B5" s="72" t="s">
        <v>53</v>
      </c>
      <c r="C5" s="71">
        <v>0.19579883099822654</v>
      </c>
      <c r="D5" s="71">
        <v>0.40363928088434831</v>
      </c>
      <c r="E5" s="71">
        <v>0.72589984441133293</v>
      </c>
      <c r="F5" s="71">
        <v>0.951992723181185</v>
      </c>
      <c r="G5" s="71">
        <v>1.1151921482581144</v>
      </c>
      <c r="H5" s="71">
        <v>1.2024153175846437</v>
      </c>
      <c r="I5" s="71">
        <v>1.9848880965923437</v>
      </c>
      <c r="J5" s="71">
        <v>3.3862442385054297</v>
      </c>
      <c r="K5" s="71">
        <v>6.0960603282525296</v>
      </c>
      <c r="L5" s="71">
        <v>13.38390964411146</v>
      </c>
      <c r="M5" s="71">
        <v>10.710757801149139</v>
      </c>
      <c r="N5" s="71">
        <v>16.060001821217739</v>
      </c>
      <c r="O5" s="71">
        <v>29.761814693991912</v>
      </c>
      <c r="P5" s="71">
        <v>38.531277073711351</v>
      </c>
      <c r="Q5" s="71">
        <v>44.29776400942422</v>
      </c>
      <c r="R5" s="71">
        <v>55.002419960141026</v>
      </c>
      <c r="S5" s="71">
        <v>66.538419865787802</v>
      </c>
      <c r="T5" s="71">
        <v>73.231886148429794</v>
      </c>
      <c r="U5" s="71">
        <v>101.23740850060025</v>
      </c>
      <c r="V5" s="71">
        <v>121.47021023265731</v>
      </c>
      <c r="W5" s="71">
        <v>129.48328317911864</v>
      </c>
      <c r="X5" s="71">
        <v>142.32848750663589</v>
      </c>
      <c r="Y5" s="71">
        <v>142.83535922970569</v>
      </c>
      <c r="Z5" s="71">
        <v>148.94567824379408</v>
      </c>
      <c r="AA5" s="71">
        <v>178.45370791542223</v>
      </c>
      <c r="AB5" s="71">
        <v>175.26669878373878</v>
      </c>
      <c r="AC5" s="71">
        <v>143.54134805328755</v>
      </c>
      <c r="AD5" s="71">
        <v>157.73590035498268</v>
      </c>
      <c r="AE5" s="56"/>
    </row>
    <row r="6" spans="1:31" ht="15.55" customHeight="1">
      <c r="A6" s="69" t="s">
        <v>6</v>
      </c>
      <c r="B6" s="72" t="s">
        <v>54</v>
      </c>
      <c r="C6" s="71">
        <v>0.59706613230869421</v>
      </c>
      <c r="D6" s="71">
        <v>0.68834389723999534</v>
      </c>
      <c r="E6" s="71">
        <v>0.81776034347199322</v>
      </c>
      <c r="F6" s="71">
        <v>0.895775749920939</v>
      </c>
      <c r="G6" s="71">
        <v>0.96840233256015473</v>
      </c>
      <c r="H6" s="71">
        <v>0.97379109151853394</v>
      </c>
      <c r="I6" s="71">
        <v>2.2160498241093407</v>
      </c>
      <c r="J6" s="71">
        <v>4.6055444311660025</v>
      </c>
      <c r="K6" s="71">
        <v>8.4742124226235696</v>
      </c>
      <c r="L6" s="71">
        <v>10.125249607499521</v>
      </c>
      <c r="M6" s="71">
        <v>14.433372443650722</v>
      </c>
      <c r="N6" s="71">
        <v>22.477088773182338</v>
      </c>
      <c r="O6" s="71">
        <v>30.4404023731996</v>
      </c>
      <c r="P6" s="71">
        <v>43.40325144879386</v>
      </c>
      <c r="Q6" s="71">
        <v>50.661208690247697</v>
      </c>
      <c r="R6" s="71">
        <v>63.530551831993506</v>
      </c>
      <c r="S6" s="71">
        <v>67.734106574843878</v>
      </c>
      <c r="T6" s="71">
        <v>75.769949532006848</v>
      </c>
      <c r="U6" s="71">
        <v>89.752189319169645</v>
      </c>
      <c r="V6" s="71">
        <v>109.32872971542079</v>
      </c>
      <c r="W6" s="71">
        <v>116.54086085996778</v>
      </c>
      <c r="X6" s="71">
        <v>128.10213065091219</v>
      </c>
      <c r="Y6" s="71">
        <v>119.65580843810666</v>
      </c>
      <c r="Z6" s="71">
        <v>124.82671042543024</v>
      </c>
      <c r="AA6" s="71">
        <v>160.59943179922746</v>
      </c>
      <c r="AB6" s="71">
        <v>166.91979633121872</v>
      </c>
      <c r="AC6" s="71">
        <v>130.10990382801504</v>
      </c>
      <c r="AD6" s="71">
        <v>127.02339480834323</v>
      </c>
      <c r="AE6" s="56"/>
    </row>
    <row r="7" spans="1:31" ht="15.55" customHeight="1">
      <c r="A7" s="69" t="s">
        <v>7</v>
      </c>
      <c r="B7" s="72" t="s">
        <v>64</v>
      </c>
      <c r="C7" s="71">
        <v>5.9413179265958106E-2</v>
      </c>
      <c r="D7" s="71">
        <v>3.6300324700661295E-2</v>
      </c>
      <c r="E7" s="71">
        <v>1.9782331963304308E-2</v>
      </c>
      <c r="F7" s="71">
        <v>6.0817634332767352E-3</v>
      </c>
      <c r="G7" s="71">
        <v>3.8396058159245517E-3</v>
      </c>
      <c r="H7" s="71">
        <v>1.0465604955935267E-2</v>
      </c>
      <c r="I7" s="71">
        <v>3.1159526975949661E-2</v>
      </c>
      <c r="J7" s="71">
        <v>8.4723737779362637E-2</v>
      </c>
      <c r="K7" s="71">
        <v>0.20395589978139234</v>
      </c>
      <c r="L7" s="71">
        <v>2.1201271969122839</v>
      </c>
      <c r="M7" s="71">
        <v>0.55308336685667525</v>
      </c>
      <c r="N7" s="71">
        <v>0.58104694336437845</v>
      </c>
      <c r="O7" s="71">
        <v>0.96114657698411732</v>
      </c>
      <c r="P7" s="71">
        <v>1.0098013206602625</v>
      </c>
      <c r="Q7" s="71">
        <v>1.7144171959144423</v>
      </c>
      <c r="R7" s="71">
        <v>1.2541237391783926</v>
      </c>
      <c r="S7" s="71">
        <v>1.4099911822373234</v>
      </c>
      <c r="T7" s="71">
        <v>1.4984063098346969</v>
      </c>
      <c r="U7" s="71">
        <v>2.1554949270773838</v>
      </c>
      <c r="V7" s="71">
        <v>2.6267459317858046</v>
      </c>
      <c r="W7" s="71">
        <v>2.8000255097408053</v>
      </c>
      <c r="X7" s="71">
        <v>3.0777980446334143</v>
      </c>
      <c r="Y7" s="71">
        <v>3.3003269998614164</v>
      </c>
      <c r="Z7" s="71">
        <v>3.4281422002113033</v>
      </c>
      <c r="AA7" s="71">
        <v>4.0992226177745739</v>
      </c>
      <c r="AB7" s="71">
        <v>4.1636892356606241</v>
      </c>
      <c r="AC7" s="71">
        <v>3.2701734579171928</v>
      </c>
      <c r="AD7" s="71">
        <v>3.6896398642431216</v>
      </c>
      <c r="AE7" s="56"/>
    </row>
    <row r="8" spans="1:31" ht="15.55" customHeight="1">
      <c r="A8" s="69" t="s">
        <v>14</v>
      </c>
      <c r="B8" s="72" t="s">
        <v>60</v>
      </c>
      <c r="C8" s="71">
        <v>0.87867999193542246</v>
      </c>
      <c r="D8" s="71">
        <v>1.0378188420829075</v>
      </c>
      <c r="E8" s="71">
        <v>1.3665555759589934</v>
      </c>
      <c r="F8" s="71">
        <v>1.5851173617746852</v>
      </c>
      <c r="G8" s="71">
        <v>1.7208090169030872</v>
      </c>
      <c r="H8" s="71">
        <v>1.7589718666870393</v>
      </c>
      <c r="I8" s="71">
        <v>3.9509986223476159</v>
      </c>
      <c r="J8" s="71">
        <v>8.1048054750515224</v>
      </c>
      <c r="K8" s="71">
        <v>14.719573520756763</v>
      </c>
      <c r="L8" s="71">
        <v>15.564848211723604</v>
      </c>
      <c r="M8" s="71">
        <v>20.007987013743595</v>
      </c>
      <c r="N8" s="71">
        <v>33.87497946629103</v>
      </c>
      <c r="O8" s="71">
        <v>61.741993718786034</v>
      </c>
      <c r="P8" s="71">
        <v>71.50537732098843</v>
      </c>
      <c r="Q8" s="71">
        <v>77.999858438799777</v>
      </c>
      <c r="R8" s="71">
        <v>86.809900169625394</v>
      </c>
      <c r="S8" s="71">
        <v>108.51129713056321</v>
      </c>
      <c r="T8" s="71">
        <v>120.5534636442485</v>
      </c>
      <c r="U8" s="71">
        <v>129.949530743862</v>
      </c>
      <c r="V8" s="71">
        <v>134.0880942516288</v>
      </c>
      <c r="W8" s="71">
        <v>142.93353609644262</v>
      </c>
      <c r="X8" s="71">
        <v>157.11305357032037</v>
      </c>
      <c r="Y8" s="71">
        <v>145.67733429160603</v>
      </c>
      <c r="Z8" s="71">
        <v>142.04512601557073</v>
      </c>
      <c r="AA8" s="71">
        <v>128.96554408152363</v>
      </c>
      <c r="AB8" s="71">
        <v>305.32506834559314</v>
      </c>
      <c r="AC8" s="71">
        <v>276.04154460263823</v>
      </c>
      <c r="AD8" s="71">
        <v>320.1153351486127</v>
      </c>
      <c r="AE8" s="56"/>
    </row>
    <row r="9" spans="1:31" ht="15.55" customHeight="1">
      <c r="A9" s="69" t="s">
        <v>8</v>
      </c>
      <c r="B9" s="72" t="s">
        <v>63</v>
      </c>
      <c r="C9" s="71">
        <v>2.5672341507340501</v>
      </c>
      <c r="D9" s="71">
        <v>2.9545389408718976</v>
      </c>
      <c r="E9" s="71">
        <v>3.5243750580052033</v>
      </c>
      <c r="F9" s="71">
        <v>3.8701774916314942</v>
      </c>
      <c r="G9" s="71">
        <v>4.1811970792974806</v>
      </c>
      <c r="H9" s="71">
        <v>4.2137541537295311</v>
      </c>
      <c r="I9" s="71">
        <v>7.264554491720248</v>
      </c>
      <c r="J9" s="71">
        <v>11.437642303698439</v>
      </c>
      <c r="K9" s="71">
        <v>15.943400254114239</v>
      </c>
      <c r="L9" s="71">
        <v>28.288752415539726</v>
      </c>
      <c r="M9" s="71">
        <v>30.599021594383121</v>
      </c>
      <c r="N9" s="71">
        <v>52.994374070258537</v>
      </c>
      <c r="O9" s="71">
        <v>72.542803191907566</v>
      </c>
      <c r="P9" s="71">
        <v>99.58843261877351</v>
      </c>
      <c r="Q9" s="71">
        <v>167.75281542566651</v>
      </c>
      <c r="R9" s="71">
        <v>138.05311637142989</v>
      </c>
      <c r="S9" s="71">
        <v>147.40429304827813</v>
      </c>
      <c r="T9" s="71">
        <v>181.75601221443642</v>
      </c>
      <c r="U9" s="71">
        <v>195.95176506176287</v>
      </c>
      <c r="V9" s="71">
        <v>224.84167797966313</v>
      </c>
      <c r="W9" s="71">
        <v>239.67389703654126</v>
      </c>
      <c r="X9" s="71">
        <v>263.45040396329171</v>
      </c>
      <c r="Y9" s="71">
        <v>269.69486350300627</v>
      </c>
      <c r="Z9" s="71">
        <v>254.53227081073399</v>
      </c>
      <c r="AA9" s="71">
        <v>314.69967530512065</v>
      </c>
      <c r="AB9" s="71">
        <v>306.29450961855559</v>
      </c>
      <c r="AC9" s="71">
        <v>254.504043208258</v>
      </c>
      <c r="AD9" s="71">
        <v>261.68163042927154</v>
      </c>
      <c r="AE9" s="56"/>
    </row>
    <row r="10" spans="1:31" ht="15.55" customHeight="1">
      <c r="A10" s="69" t="s">
        <v>9</v>
      </c>
      <c r="B10" s="72" t="s">
        <v>62</v>
      </c>
      <c r="C10" s="71">
        <v>3.0094026726963912</v>
      </c>
      <c r="D10" s="71">
        <v>3.411751333503541</v>
      </c>
      <c r="E10" s="71">
        <v>4.161075497466447</v>
      </c>
      <c r="F10" s="71">
        <v>4.5943908423902977</v>
      </c>
      <c r="G10" s="71">
        <v>4.818081367385072</v>
      </c>
      <c r="H10" s="71">
        <v>4.729009324108354</v>
      </c>
      <c r="I10" s="71">
        <v>8.4032597457646485</v>
      </c>
      <c r="J10" s="71">
        <v>13.636820938736417</v>
      </c>
      <c r="K10" s="71">
        <v>19.59275022271202</v>
      </c>
      <c r="L10" s="71">
        <v>29.257131606248933</v>
      </c>
      <c r="M10" s="71">
        <v>35.019749281435566</v>
      </c>
      <c r="N10" s="71">
        <v>56.738024463569985</v>
      </c>
      <c r="O10" s="71">
        <v>95.034515425976977</v>
      </c>
      <c r="P10" s="71">
        <v>122.98103278571971</v>
      </c>
      <c r="Q10" s="71">
        <v>122.7667982249003</v>
      </c>
      <c r="R10" s="71">
        <v>137.70235923455903</v>
      </c>
      <c r="S10" s="71">
        <v>190.10218501149197</v>
      </c>
      <c r="T10" s="71">
        <v>199.4236390985962</v>
      </c>
      <c r="U10" s="71">
        <v>213.77770584430741</v>
      </c>
      <c r="V10" s="71">
        <v>220.5851024925818</v>
      </c>
      <c r="W10" s="71">
        <v>235.13652636671691</v>
      </c>
      <c r="X10" s="71">
        <v>258.46290991126244</v>
      </c>
      <c r="Y10" s="71">
        <v>279.64627740597734</v>
      </c>
      <c r="Z10" s="71">
        <v>287.24086616107286</v>
      </c>
      <c r="AA10" s="71">
        <v>243.87490154621076</v>
      </c>
      <c r="AB10" s="71">
        <v>213.58180262199946</v>
      </c>
      <c r="AC10" s="71">
        <v>411.85313372129963</v>
      </c>
      <c r="AD10" s="71">
        <v>269.19940549655507</v>
      </c>
      <c r="AE10" s="56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56"/>
    </row>
    <row r="12" spans="1:31" ht="15.55" customHeight="1">
      <c r="A12" s="69" t="s">
        <v>10</v>
      </c>
      <c r="B12" s="72" t="s">
        <v>56</v>
      </c>
      <c r="C12" s="71">
        <v>0.25790750766214587</v>
      </c>
      <c r="D12" s="71">
        <v>0.29832655501347716</v>
      </c>
      <c r="E12" s="71">
        <v>0.35392697414021662</v>
      </c>
      <c r="F12" s="71">
        <v>0.38807294320075542</v>
      </c>
      <c r="G12" s="71">
        <v>0.42248660757819456</v>
      </c>
      <c r="H12" s="71">
        <v>0.36047257201669874</v>
      </c>
      <c r="I12" s="71">
        <v>0.73907736337890506</v>
      </c>
      <c r="J12" s="71">
        <v>1.3838700453930359</v>
      </c>
      <c r="K12" s="71">
        <v>2.2941279225184763</v>
      </c>
      <c r="L12" s="71">
        <v>2.7369726457071386</v>
      </c>
      <c r="M12" s="71">
        <v>3.0193717738007835</v>
      </c>
      <c r="N12" s="71">
        <v>5.550026356090739</v>
      </c>
      <c r="O12" s="71">
        <v>9.8732920279609573</v>
      </c>
      <c r="P12" s="71">
        <v>12.777920939606034</v>
      </c>
      <c r="Q12" s="71">
        <v>13.021223917109324</v>
      </c>
      <c r="R12" s="71">
        <v>14.326260134074913</v>
      </c>
      <c r="S12" s="71">
        <v>20.473473775914091</v>
      </c>
      <c r="T12" s="71">
        <v>22.970568898755467</v>
      </c>
      <c r="U12" s="71">
        <v>24.584540681542865</v>
      </c>
      <c r="V12" s="71">
        <v>25.736504845416423</v>
      </c>
      <c r="W12" s="71">
        <v>27.434274943272335</v>
      </c>
      <c r="X12" s="71">
        <v>30.155853038694389</v>
      </c>
      <c r="Y12" s="71">
        <v>28.530236212212863</v>
      </c>
      <c r="Z12" s="71">
        <v>26.914739351749759</v>
      </c>
      <c r="AA12" s="71">
        <v>35.444963354202635</v>
      </c>
      <c r="AB12" s="71">
        <v>34.080556660809137</v>
      </c>
      <c r="AC12" s="71">
        <v>37.602291147277555</v>
      </c>
      <c r="AD12" s="71">
        <v>35.319267324655321</v>
      </c>
      <c r="AE12" s="56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1349.0640532952955</v>
      </c>
      <c r="D2" s="71">
        <v>1381.8695133475831</v>
      </c>
      <c r="E2" s="71">
        <v>1698.8945696139351</v>
      </c>
      <c r="F2" s="71">
        <v>2056.4151554842902</v>
      </c>
      <c r="G2" s="71">
        <v>2216.9003382391761</v>
      </c>
      <c r="H2" s="71">
        <v>2656.3224477976751</v>
      </c>
      <c r="I2" s="71">
        <v>3252.0781558920944</v>
      </c>
      <c r="J2" s="71">
        <v>3098.8435635843207</v>
      </c>
      <c r="K2" s="71">
        <v>2946.0440728293856</v>
      </c>
      <c r="L2" s="71">
        <v>2079.8135466380004</v>
      </c>
      <c r="M2" s="71">
        <v>2763.3008735791491</v>
      </c>
      <c r="N2" s="71">
        <v>2639.9322079357744</v>
      </c>
      <c r="O2" s="71">
        <v>2437.6603535426525</v>
      </c>
      <c r="P2" s="71">
        <v>2574.524517339185</v>
      </c>
      <c r="Q2" s="71">
        <v>3543.9261539047916</v>
      </c>
      <c r="R2" s="71">
        <v>5159.8650890347399</v>
      </c>
      <c r="S2" s="71">
        <v>5206.4637070522012</v>
      </c>
      <c r="T2" s="71">
        <v>5990.0477688781866</v>
      </c>
      <c r="U2" s="71">
        <v>7495.2512798213284</v>
      </c>
      <c r="V2" s="71">
        <v>6006.2437511895114</v>
      </c>
      <c r="W2" s="71">
        <v>7640.5245177655579</v>
      </c>
      <c r="X2" s="71">
        <v>9344.3678718391384</v>
      </c>
      <c r="Y2" s="71">
        <v>10402.94303240117</v>
      </c>
      <c r="Z2" s="71">
        <v>9735.3074454306952</v>
      </c>
      <c r="AA2" s="71">
        <v>8910.2759092731249</v>
      </c>
      <c r="AB2" s="71">
        <v>8408.9074385670301</v>
      </c>
      <c r="AC2" s="71">
        <v>8261.948656903247</v>
      </c>
      <c r="AD2" s="71">
        <v>8376.5606441462605</v>
      </c>
    </row>
    <row r="3" spans="1:31" ht="15.55" customHeight="1">
      <c r="A3" s="69" t="s">
        <v>3</v>
      </c>
      <c r="B3" s="72" t="s">
        <v>52</v>
      </c>
      <c r="C3" s="71">
        <v>216.18656994098586</v>
      </c>
      <c r="D3" s="71">
        <v>198.50792071081639</v>
      </c>
      <c r="E3" s="71">
        <v>272.55571757763602</v>
      </c>
      <c r="F3" s="71">
        <v>293.06281721382516</v>
      </c>
      <c r="G3" s="71">
        <v>285.68829815624133</v>
      </c>
      <c r="H3" s="71">
        <v>306.38362937378673</v>
      </c>
      <c r="I3" s="71">
        <v>291.45489917944332</v>
      </c>
      <c r="J3" s="71">
        <v>342.93360769354575</v>
      </c>
      <c r="K3" s="71">
        <v>314.45065859896619</v>
      </c>
      <c r="L3" s="71">
        <v>252.49593430125395</v>
      </c>
      <c r="M3" s="71">
        <v>366.09595609426668</v>
      </c>
      <c r="N3" s="71">
        <v>378.2984989035732</v>
      </c>
      <c r="O3" s="71">
        <v>242.39088152285254</v>
      </c>
      <c r="P3" s="71">
        <v>315.16605562828306</v>
      </c>
      <c r="Q3" s="71">
        <v>320.62083145408604</v>
      </c>
      <c r="R3" s="71">
        <v>349.39113616181402</v>
      </c>
      <c r="S3" s="71">
        <v>347.07507107939949</v>
      </c>
      <c r="T3" s="71">
        <v>352.97524098644237</v>
      </c>
      <c r="U3" s="71">
        <v>398.16025210941228</v>
      </c>
      <c r="V3" s="71">
        <v>351.44817895469521</v>
      </c>
      <c r="W3" s="71">
        <v>460.56636834198474</v>
      </c>
      <c r="X3" s="71">
        <v>554.03619803126401</v>
      </c>
      <c r="Y3" s="71">
        <v>570.37531077021742</v>
      </c>
      <c r="Z3" s="71">
        <v>538.6400580556051</v>
      </c>
      <c r="AA3" s="71">
        <v>469.64638029257782</v>
      </c>
      <c r="AB3" s="71">
        <v>480.24057763302505</v>
      </c>
      <c r="AC3" s="71">
        <v>616.40908154146496</v>
      </c>
      <c r="AD3" s="71">
        <v>641.79583735298036</v>
      </c>
    </row>
    <row r="4" spans="1:31" ht="15.55" customHeight="1">
      <c r="A4" s="69" t="s">
        <v>4</v>
      </c>
      <c r="B4" s="72" t="s">
        <v>65</v>
      </c>
      <c r="C4" s="71">
        <v>193.85799706148708</v>
      </c>
      <c r="D4" s="71">
        <v>180.67801250437705</v>
      </c>
      <c r="E4" s="71">
        <v>201.02758520067209</v>
      </c>
      <c r="F4" s="71">
        <v>223.69385441739257</v>
      </c>
      <c r="G4" s="71">
        <v>211.71049043216368</v>
      </c>
      <c r="H4" s="71">
        <v>221.14828697496392</v>
      </c>
      <c r="I4" s="71">
        <v>252.86723362088455</v>
      </c>
      <c r="J4" s="71">
        <v>297.00183568330237</v>
      </c>
      <c r="K4" s="71">
        <v>281.65376853088554</v>
      </c>
      <c r="L4" s="71">
        <v>120.80900234756375</v>
      </c>
      <c r="M4" s="71">
        <v>200.31277535493058</v>
      </c>
      <c r="N4" s="71">
        <v>257.52032536987275</v>
      </c>
      <c r="O4" s="71">
        <v>427.29626317139622</v>
      </c>
      <c r="P4" s="71">
        <v>406.70328961547716</v>
      </c>
      <c r="Q4" s="71">
        <v>370.88664024892552</v>
      </c>
      <c r="R4" s="71">
        <v>577.04874711248988</v>
      </c>
      <c r="S4" s="71">
        <v>672.68291826298685</v>
      </c>
      <c r="T4" s="71">
        <v>700.76475814010951</v>
      </c>
      <c r="U4" s="71">
        <v>1005.0871413872318</v>
      </c>
      <c r="V4" s="71">
        <v>806.21618730915395</v>
      </c>
      <c r="W4" s="71">
        <v>1048.1399011468445</v>
      </c>
      <c r="X4" s="71">
        <v>1355.824807577312</v>
      </c>
      <c r="Y4" s="71">
        <v>2087.3428197612188</v>
      </c>
      <c r="Z4" s="71">
        <v>2495.5961052133862</v>
      </c>
      <c r="AA4" s="71">
        <v>2049.0876021737804</v>
      </c>
      <c r="AB4" s="71">
        <v>1617.5423621219882</v>
      </c>
      <c r="AC4" s="71">
        <v>1510.9442634975542</v>
      </c>
      <c r="AD4" s="71">
        <v>1488.2552528766182</v>
      </c>
    </row>
    <row r="5" spans="1:31" ht="15.55" customHeight="1">
      <c r="A5" s="69" t="s">
        <v>5</v>
      </c>
      <c r="B5" s="72" t="s">
        <v>53</v>
      </c>
      <c r="C5" s="71">
        <v>389.88958989846407</v>
      </c>
      <c r="D5" s="71">
        <v>393.22697726743121</v>
      </c>
      <c r="E5" s="71">
        <v>475.7229008137781</v>
      </c>
      <c r="F5" s="71">
        <v>578.80049618917667</v>
      </c>
      <c r="G5" s="71">
        <v>602.87981311641897</v>
      </c>
      <c r="H5" s="71">
        <v>698.49080781958833</v>
      </c>
      <c r="I5" s="71">
        <v>811.30417603789749</v>
      </c>
      <c r="J5" s="71">
        <v>682.21170499926961</v>
      </c>
      <c r="K5" s="71">
        <v>691.61184699977355</v>
      </c>
      <c r="L5" s="71">
        <v>404.52038972356701</v>
      </c>
      <c r="M5" s="71">
        <v>514.63555368372602</v>
      </c>
      <c r="N5" s="71">
        <v>609.32791404023715</v>
      </c>
      <c r="O5" s="71">
        <v>481.00865025689592</v>
      </c>
      <c r="P5" s="71">
        <v>642.30088888087118</v>
      </c>
      <c r="Q5" s="71">
        <v>703.98931272910511</v>
      </c>
      <c r="R5" s="71">
        <v>1160.1480845932699</v>
      </c>
      <c r="S5" s="71">
        <v>856.13614935116141</v>
      </c>
      <c r="T5" s="71">
        <v>1050.8805378647942</v>
      </c>
      <c r="U5" s="71">
        <v>1127.9398107780044</v>
      </c>
      <c r="V5" s="71">
        <v>996.71711782953264</v>
      </c>
      <c r="W5" s="71">
        <v>1217.3021462276456</v>
      </c>
      <c r="X5" s="71">
        <v>1338.5724070641947</v>
      </c>
      <c r="Y5" s="71">
        <v>1087.3774099454213</v>
      </c>
      <c r="Z5" s="71">
        <v>1012.9052918633425</v>
      </c>
      <c r="AA5" s="71">
        <v>976.2752983514448</v>
      </c>
      <c r="AB5" s="71">
        <v>977.4471402722578</v>
      </c>
      <c r="AC5" s="71">
        <v>1039.2780662870114</v>
      </c>
      <c r="AD5" s="71">
        <v>1151.0814026778005</v>
      </c>
    </row>
    <row r="6" spans="1:31" ht="15.55" customHeight="1">
      <c r="A6" s="69" t="s">
        <v>6</v>
      </c>
      <c r="B6" s="72" t="s">
        <v>54</v>
      </c>
      <c r="C6" s="71">
        <v>122.10661654159253</v>
      </c>
      <c r="D6" s="71">
        <v>113.78587621047983</v>
      </c>
      <c r="E6" s="71">
        <v>126.57716534141113</v>
      </c>
      <c r="F6" s="71">
        <v>140.81756352397107</v>
      </c>
      <c r="G6" s="71">
        <v>133.23888837343384</v>
      </c>
      <c r="H6" s="71">
        <v>139.13481219054177</v>
      </c>
      <c r="I6" s="71">
        <v>161.14507679620084</v>
      </c>
      <c r="J6" s="71">
        <v>210.71733060035487</v>
      </c>
      <c r="K6" s="71">
        <v>217.38348553208684</v>
      </c>
      <c r="L6" s="71">
        <v>169.61504406798571</v>
      </c>
      <c r="M6" s="71">
        <v>154.90714868083091</v>
      </c>
      <c r="N6" s="71">
        <v>193.92287302712577</v>
      </c>
      <c r="O6" s="71">
        <v>189.07285454991026</v>
      </c>
      <c r="P6" s="71">
        <v>173.41624322580631</v>
      </c>
      <c r="Q6" s="71">
        <v>233.48912951468233</v>
      </c>
      <c r="R6" s="71">
        <v>218.21703219599499</v>
      </c>
      <c r="S6" s="71">
        <v>285.15271821962034</v>
      </c>
      <c r="T6" s="71">
        <v>403.18830811196301</v>
      </c>
      <c r="U6" s="71">
        <v>700.96354655121036</v>
      </c>
      <c r="V6" s="71">
        <v>732.95639605831877</v>
      </c>
      <c r="W6" s="71">
        <v>630.11353618103988</v>
      </c>
      <c r="X6" s="71">
        <v>629.74424088413298</v>
      </c>
      <c r="Y6" s="71">
        <v>605.47770943286616</v>
      </c>
      <c r="Z6" s="71">
        <v>681.72092532203965</v>
      </c>
      <c r="AA6" s="71">
        <v>823.76384762193788</v>
      </c>
      <c r="AB6" s="71">
        <v>1048.7303083926395</v>
      </c>
      <c r="AC6" s="71">
        <v>945.77701095355701</v>
      </c>
      <c r="AD6" s="71">
        <v>755.79792268555116</v>
      </c>
    </row>
    <row r="7" spans="1:31" ht="15.55" customHeight="1">
      <c r="A7" s="69" t="s">
        <v>7</v>
      </c>
      <c r="B7" s="72" t="s">
        <v>64</v>
      </c>
      <c r="C7" s="71">
        <v>191.44935291747174</v>
      </c>
      <c r="D7" s="71">
        <v>243.03415687091871</v>
      </c>
      <c r="E7" s="71">
        <v>306.72463114991388</v>
      </c>
      <c r="F7" s="71">
        <v>409.38559136771659</v>
      </c>
      <c r="G7" s="71">
        <v>538.69925211226939</v>
      </c>
      <c r="H7" s="71">
        <v>756.673647495419</v>
      </c>
      <c r="I7" s="71">
        <v>1066.5217126331602</v>
      </c>
      <c r="J7" s="71">
        <v>554.98209228762823</v>
      </c>
      <c r="K7" s="71">
        <v>299.39310182233646</v>
      </c>
      <c r="L7" s="71">
        <v>113.79799457007354</v>
      </c>
      <c r="M7" s="71">
        <v>420.04364373703345</v>
      </c>
      <c r="N7" s="71">
        <v>255.35250837957577</v>
      </c>
      <c r="O7" s="71">
        <v>74.327839094923092</v>
      </c>
      <c r="P7" s="71">
        <v>69.469417332774199</v>
      </c>
      <c r="Q7" s="71">
        <v>306.1456324433849</v>
      </c>
      <c r="R7" s="71">
        <v>522.71489054258404</v>
      </c>
      <c r="S7" s="71">
        <v>447.76075801605828</v>
      </c>
      <c r="T7" s="71">
        <v>453.77066304510726</v>
      </c>
      <c r="U7" s="71">
        <v>572.62542736290891</v>
      </c>
      <c r="V7" s="71">
        <v>484.53270939900165</v>
      </c>
      <c r="W7" s="71">
        <v>586.25754262278292</v>
      </c>
      <c r="X7" s="71">
        <v>697.83707327447712</v>
      </c>
      <c r="Y7" s="71">
        <v>639.70220062425597</v>
      </c>
      <c r="Z7" s="71">
        <v>648.10329423017902</v>
      </c>
      <c r="AA7" s="71">
        <v>543.9239557626754</v>
      </c>
      <c r="AB7" s="71">
        <v>576.44188514901111</v>
      </c>
      <c r="AC7" s="71">
        <v>441.88350392326021</v>
      </c>
      <c r="AD7" s="71">
        <v>523.61142822246052</v>
      </c>
    </row>
    <row r="8" spans="1:31" ht="15.55" customHeight="1">
      <c r="A8" s="69" t="s">
        <v>14</v>
      </c>
      <c r="B8" s="72" t="s">
        <v>60</v>
      </c>
      <c r="C8" s="71">
        <v>7.2847875075616146</v>
      </c>
      <c r="D8" s="71">
        <v>7.8276032570837177</v>
      </c>
      <c r="E8" s="71">
        <v>10.038164813279815</v>
      </c>
      <c r="F8" s="71">
        <v>12.88960287414017</v>
      </c>
      <c r="G8" s="71">
        <v>14.115134374758304</v>
      </c>
      <c r="H8" s="71">
        <v>17.135166847126133</v>
      </c>
      <c r="I8" s="71">
        <v>18.462368737129879</v>
      </c>
      <c r="J8" s="71">
        <v>39.347047630612451</v>
      </c>
      <c r="K8" s="71">
        <v>40.501227507841243</v>
      </c>
      <c r="L8" s="71">
        <v>43.156483409496374</v>
      </c>
      <c r="M8" s="71">
        <v>54.674377148620572</v>
      </c>
      <c r="N8" s="71">
        <v>57.48153967032939</v>
      </c>
      <c r="O8" s="71">
        <v>40.830299440237155</v>
      </c>
      <c r="P8" s="71">
        <v>50.102919505093972</v>
      </c>
      <c r="Q8" s="71">
        <v>35.658536787332238</v>
      </c>
      <c r="R8" s="71">
        <v>58.02347003677329</v>
      </c>
      <c r="S8" s="71">
        <v>45.013163568032574</v>
      </c>
      <c r="T8" s="71">
        <v>58.880444349679365</v>
      </c>
      <c r="U8" s="71">
        <v>92.899115583319485</v>
      </c>
      <c r="V8" s="71">
        <v>70.89880920220007</v>
      </c>
      <c r="W8" s="71">
        <v>144.82446174429711</v>
      </c>
      <c r="X8" s="71">
        <v>175.96905007059061</v>
      </c>
      <c r="Y8" s="71">
        <v>188.99400090063665</v>
      </c>
      <c r="Z8" s="71">
        <v>202.17891250701589</v>
      </c>
      <c r="AA8" s="71">
        <v>200.97785187984775</v>
      </c>
      <c r="AB8" s="71">
        <v>168.03598484404691</v>
      </c>
      <c r="AC8" s="71">
        <v>155.64269174800469</v>
      </c>
      <c r="AD8" s="71">
        <v>180.66335738724166</v>
      </c>
    </row>
    <row r="9" spans="1:31" ht="15.55" customHeight="1">
      <c r="A9" s="69" t="s">
        <v>8</v>
      </c>
      <c r="B9" s="72" t="s">
        <v>63</v>
      </c>
      <c r="C9" s="71">
        <v>76.348333289304492</v>
      </c>
      <c r="D9" s="71">
        <v>91.469713117815445</v>
      </c>
      <c r="E9" s="71">
        <v>120.62401284436623</v>
      </c>
      <c r="F9" s="71">
        <v>171.78276986723881</v>
      </c>
      <c r="G9" s="71">
        <v>195.04425993141786</v>
      </c>
      <c r="H9" s="71">
        <v>244.32082296932504</v>
      </c>
      <c r="I9" s="71">
        <v>330.26751121100142</v>
      </c>
      <c r="J9" s="71">
        <v>544.76536499511712</v>
      </c>
      <c r="K9" s="71">
        <v>549.98016523902561</v>
      </c>
      <c r="L9" s="71">
        <v>401.8613250273836</v>
      </c>
      <c r="M9" s="71">
        <v>595.03880124182433</v>
      </c>
      <c r="N9" s="71">
        <v>492.94741004916705</v>
      </c>
      <c r="O9" s="71">
        <v>563.85111037785509</v>
      </c>
      <c r="P9" s="71">
        <v>579.36018072788966</v>
      </c>
      <c r="Q9" s="71">
        <v>1156.1656946250655</v>
      </c>
      <c r="R9" s="71">
        <v>1625.0113880928238</v>
      </c>
      <c r="S9" s="71">
        <v>1911.8762613737431</v>
      </c>
      <c r="T9" s="71">
        <v>2099.414923926654</v>
      </c>
      <c r="U9" s="71">
        <v>2597.6166779638024</v>
      </c>
      <c r="V9" s="71">
        <v>1828.7100210478529</v>
      </c>
      <c r="W9" s="71">
        <v>2671.5417930684325</v>
      </c>
      <c r="X9" s="71">
        <v>3306.2002478546001</v>
      </c>
      <c r="Y9" s="71">
        <v>3983.5675499894578</v>
      </c>
      <c r="Z9" s="71">
        <v>2946.820724647614</v>
      </c>
      <c r="AA9" s="71">
        <v>2695.2146422166206</v>
      </c>
      <c r="AB9" s="71">
        <v>2391.938596765759</v>
      </c>
      <c r="AC9" s="71">
        <v>2507.0610347390475</v>
      </c>
      <c r="AD9" s="71">
        <v>2660.9398148982182</v>
      </c>
    </row>
    <row r="10" spans="1:31" ht="15.55" customHeight="1">
      <c r="A10" s="69" t="s">
        <v>9</v>
      </c>
      <c r="B10" s="72" t="s">
        <v>62</v>
      </c>
      <c r="C10" s="71">
        <v>32.400659554626884</v>
      </c>
      <c r="D10" s="71">
        <v>36.999627496326738</v>
      </c>
      <c r="E10" s="71">
        <v>49.874417872107273</v>
      </c>
      <c r="F10" s="71">
        <v>66.765164584234626</v>
      </c>
      <c r="G10" s="71">
        <v>75.742808342425747</v>
      </c>
      <c r="H10" s="71">
        <v>94.784374503028772</v>
      </c>
      <c r="I10" s="71">
        <v>110.94539445646664</v>
      </c>
      <c r="J10" s="71">
        <v>94.460084783484987</v>
      </c>
      <c r="K10" s="71">
        <v>78.789783769807656</v>
      </c>
      <c r="L10" s="71">
        <v>79.084696246130292</v>
      </c>
      <c r="M10" s="71">
        <v>141.2370240448729</v>
      </c>
      <c r="N10" s="71">
        <v>86.976561067573911</v>
      </c>
      <c r="O10" s="71">
        <v>90.057572508450519</v>
      </c>
      <c r="P10" s="71">
        <v>97.181987991372068</v>
      </c>
      <c r="Q10" s="71">
        <v>156.23419160622984</v>
      </c>
      <c r="R10" s="71">
        <v>183.78876309158414</v>
      </c>
      <c r="S10" s="71">
        <v>213.06459928655244</v>
      </c>
      <c r="T10" s="71">
        <v>270.89993712764249</v>
      </c>
      <c r="U10" s="71">
        <v>326.49929834645894</v>
      </c>
      <c r="V10" s="71">
        <v>143.94781178326599</v>
      </c>
      <c r="W10" s="71">
        <v>283.4123676463243</v>
      </c>
      <c r="X10" s="71">
        <v>381.36505982496573</v>
      </c>
      <c r="Y10" s="71">
        <v>395.37713634888331</v>
      </c>
      <c r="Z10" s="71">
        <v>389.42640503641945</v>
      </c>
      <c r="AA10" s="71">
        <v>332.18230891273811</v>
      </c>
      <c r="AB10" s="71">
        <v>258.08065718820524</v>
      </c>
      <c r="AC10" s="71">
        <v>235.00571036304206</v>
      </c>
      <c r="AD10" s="71">
        <v>278.0942570813545</v>
      </c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>
        <v>119.5401465838014</v>
      </c>
      <c r="D12" s="71">
        <v>116.33962591233401</v>
      </c>
      <c r="E12" s="71">
        <v>135.74997400077081</v>
      </c>
      <c r="F12" s="71">
        <v>159.21729544659465</v>
      </c>
      <c r="G12" s="71">
        <v>159.78139340004682</v>
      </c>
      <c r="H12" s="71">
        <v>178.25089962389515</v>
      </c>
      <c r="I12" s="71">
        <v>209.10978321991038</v>
      </c>
      <c r="J12" s="71">
        <v>332.42449491100518</v>
      </c>
      <c r="K12" s="71">
        <v>472.28003482866302</v>
      </c>
      <c r="L12" s="71">
        <v>494.47267694454609</v>
      </c>
      <c r="M12" s="71">
        <v>316.35559359304347</v>
      </c>
      <c r="N12" s="71">
        <v>308.10457742831943</v>
      </c>
      <c r="O12" s="71">
        <v>328.82488262013146</v>
      </c>
      <c r="P12" s="71">
        <v>240.8235344316175</v>
      </c>
      <c r="Q12" s="71">
        <v>260.73618449597956</v>
      </c>
      <c r="R12" s="71">
        <v>465.52157720740638</v>
      </c>
      <c r="S12" s="71">
        <v>427.70206789464646</v>
      </c>
      <c r="T12" s="71">
        <v>599.27295532579444</v>
      </c>
      <c r="U12" s="71">
        <v>673.46000973898049</v>
      </c>
      <c r="V12" s="71">
        <v>590.81651960548982</v>
      </c>
      <c r="W12" s="71">
        <v>598.36640078620746</v>
      </c>
      <c r="X12" s="71">
        <v>904.81878725760157</v>
      </c>
      <c r="Y12" s="71">
        <v>844.72889462821206</v>
      </c>
      <c r="Z12" s="71">
        <v>819.91572855509355</v>
      </c>
      <c r="AA12" s="71">
        <v>819.204022061503</v>
      </c>
      <c r="AB12" s="71">
        <v>890.4499262000985</v>
      </c>
      <c r="AC12" s="71">
        <v>809.94729385030519</v>
      </c>
      <c r="AD12" s="71">
        <v>696.32137096403505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conditionalFormatting sqref="X2:X12">
    <cfRule type="cellIs" dxfId="0" priority="1" operator="lessThan">
      <formula>0</formula>
    </cfRule>
  </conditionalFormatting>
  <pageMargins left="0.7" right="0.7" top="0.75" bottom="0.75" header="0.3" footer="0.3"/>
  <pageSetup scale="2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2830.0663204719672</v>
      </c>
      <c r="D2" s="71">
        <v>2758.1218425094048</v>
      </c>
      <c r="E2" s="71">
        <v>3252.5573960174625</v>
      </c>
      <c r="F2" s="71">
        <v>3815.9859929872955</v>
      </c>
      <c r="G2" s="71">
        <v>3841.2714206052192</v>
      </c>
      <c r="H2" s="71">
        <v>4297.8250873324796</v>
      </c>
      <c r="I2" s="71">
        <v>5052.8615284245489</v>
      </c>
      <c r="J2" s="71">
        <v>5150.6110234746311</v>
      </c>
      <c r="K2" s="71">
        <v>5847.4683802852878</v>
      </c>
      <c r="L2" s="71">
        <v>5634.4846246859843</v>
      </c>
      <c r="M2" s="71">
        <v>5428.856427644736</v>
      </c>
      <c r="N2" s="71">
        <v>5986.1759069333384</v>
      </c>
      <c r="O2" s="71">
        <v>6285.4452198017307</v>
      </c>
      <c r="P2" s="71">
        <v>6770.2544608863873</v>
      </c>
      <c r="Q2" s="71">
        <v>6520.8363350446625</v>
      </c>
      <c r="R2" s="71">
        <v>7148.8291604612532</v>
      </c>
      <c r="S2" s="71">
        <v>7252.6075907890163</v>
      </c>
      <c r="T2" s="71">
        <v>7620.7597394856803</v>
      </c>
      <c r="U2" s="71">
        <v>9060.0429685335803</v>
      </c>
      <c r="V2" s="71">
        <v>8645.8970909080854</v>
      </c>
      <c r="W2" s="71">
        <v>9338.9956014543732</v>
      </c>
      <c r="X2" s="71">
        <v>9910.4503138262662</v>
      </c>
      <c r="Y2" s="71">
        <v>11709.399409115324</v>
      </c>
      <c r="Z2" s="71">
        <v>12538.137624335206</v>
      </c>
      <c r="AA2" s="71">
        <v>12027.710069388426</v>
      </c>
      <c r="AB2" s="71">
        <v>12182.993051152242</v>
      </c>
      <c r="AC2" s="71">
        <v>11572.875508931813</v>
      </c>
      <c r="AD2" s="71">
        <v>10932.539334956955</v>
      </c>
    </row>
    <row r="3" spans="1:31" ht="15.55" customHeight="1">
      <c r="A3" s="69" t="s">
        <v>3</v>
      </c>
      <c r="B3" s="72" t="s">
        <v>52</v>
      </c>
      <c r="C3" s="71">
        <v>114.59739271581223</v>
      </c>
      <c r="D3" s="71">
        <v>105.22619491630114</v>
      </c>
      <c r="E3" s="71">
        <v>144.47786748598955</v>
      </c>
      <c r="F3" s="71">
        <v>155.3483861824663</v>
      </c>
      <c r="G3" s="71">
        <v>151.43925964993991</v>
      </c>
      <c r="H3" s="71">
        <v>162.40955720157908</v>
      </c>
      <c r="I3" s="71">
        <v>154.49605194870148</v>
      </c>
      <c r="J3" s="71">
        <v>99.068781944711006</v>
      </c>
      <c r="K3" s="71">
        <v>129.85501698867191</v>
      </c>
      <c r="L3" s="71">
        <v>138.63092355412184</v>
      </c>
      <c r="M3" s="71">
        <v>129.88614415636238</v>
      </c>
      <c r="N3" s="71">
        <v>266.853424961906</v>
      </c>
      <c r="O3" s="71">
        <v>168.37114723151146</v>
      </c>
      <c r="P3" s="71">
        <v>145.6931215622779</v>
      </c>
      <c r="Q3" s="71">
        <v>195.794396121376</v>
      </c>
      <c r="R3" s="71">
        <v>203.4525712504406</v>
      </c>
      <c r="S3" s="71">
        <v>155.54245195674753</v>
      </c>
      <c r="T3" s="71">
        <v>236.79194618832372</v>
      </c>
      <c r="U3" s="71">
        <v>159.24602215114692</v>
      </c>
      <c r="V3" s="71">
        <v>153.94062553542554</v>
      </c>
      <c r="W3" s="71">
        <v>168.43801685080223</v>
      </c>
      <c r="X3" s="71">
        <v>189.47722075144668</v>
      </c>
      <c r="Y3" s="71">
        <v>83.204425749973936</v>
      </c>
      <c r="Z3" s="71">
        <v>102.71720807518702</v>
      </c>
      <c r="AA3" s="71">
        <v>112.32518109087631</v>
      </c>
      <c r="AB3" s="71">
        <v>125.1068558494586</v>
      </c>
      <c r="AC3" s="71">
        <v>165.84710132502937</v>
      </c>
      <c r="AD3" s="71">
        <v>131.2037535479601</v>
      </c>
    </row>
    <row r="4" spans="1:31" ht="15.55" customHeight="1">
      <c r="A4" s="69" t="s">
        <v>4</v>
      </c>
      <c r="B4" s="72" t="s">
        <v>65</v>
      </c>
      <c r="C4" s="71">
        <v>583.89986037785593</v>
      </c>
      <c r="D4" s="71">
        <v>544.55872387671025</v>
      </c>
      <c r="E4" s="71">
        <v>606.53244347214968</v>
      </c>
      <c r="F4" s="71">
        <v>675.4945089439143</v>
      </c>
      <c r="G4" s="71">
        <v>640.01264384524302</v>
      </c>
      <c r="H4" s="71">
        <v>669.41507006826396</v>
      </c>
      <c r="I4" s="71">
        <v>770.22046928193686</v>
      </c>
      <c r="J4" s="71">
        <v>859.3533711304417</v>
      </c>
      <c r="K4" s="71">
        <v>1185.8160827482288</v>
      </c>
      <c r="L4" s="71">
        <v>1331.016464951198</v>
      </c>
      <c r="M4" s="71">
        <v>1273.8175136148348</v>
      </c>
      <c r="N4" s="71">
        <v>1473.7386743916522</v>
      </c>
      <c r="O4" s="71">
        <v>1822.3721681190118</v>
      </c>
      <c r="P4" s="71">
        <v>1675.4350981791113</v>
      </c>
      <c r="Q4" s="71">
        <v>1121.5843848186241</v>
      </c>
      <c r="R4" s="71">
        <v>1771.3035691992618</v>
      </c>
      <c r="S4" s="71">
        <v>1827.46001515236</v>
      </c>
      <c r="T4" s="71">
        <v>1866.1675243146128</v>
      </c>
      <c r="U4" s="71">
        <v>2476.8710534603633</v>
      </c>
      <c r="V4" s="71">
        <v>2746.7402595799658</v>
      </c>
      <c r="W4" s="71">
        <v>3521.5911978199947</v>
      </c>
      <c r="X4" s="71">
        <v>3603.5525451129761</v>
      </c>
      <c r="Y4" s="71">
        <v>5028.9372755419472</v>
      </c>
      <c r="Z4" s="71">
        <v>5716.5323709454533</v>
      </c>
      <c r="AA4" s="71">
        <v>5116.7031167906562</v>
      </c>
      <c r="AB4" s="71">
        <v>4049.2146780464773</v>
      </c>
      <c r="AC4" s="71">
        <v>3174.0138097431063</v>
      </c>
      <c r="AD4" s="71">
        <v>3200.3689235450383</v>
      </c>
    </row>
    <row r="5" spans="1:31" ht="15.55" customHeight="1">
      <c r="A5" s="69" t="s">
        <v>5</v>
      </c>
      <c r="B5" s="72" t="s">
        <v>53</v>
      </c>
      <c r="C5" s="71">
        <v>162.19080627746573</v>
      </c>
      <c r="D5" s="71">
        <v>163.57913149121143</v>
      </c>
      <c r="E5" s="71">
        <v>197.89674524968763</v>
      </c>
      <c r="F5" s="71">
        <v>240.77616223394742</v>
      </c>
      <c r="G5" s="71">
        <v>250.7929565475815</v>
      </c>
      <c r="H5" s="71">
        <v>290.56633014274706</v>
      </c>
      <c r="I5" s="71">
        <v>337.49574714762053</v>
      </c>
      <c r="J5" s="71">
        <v>263.58457860186991</v>
      </c>
      <c r="K5" s="71">
        <v>322.68969366420401</v>
      </c>
      <c r="L5" s="71">
        <v>323.99038087026781</v>
      </c>
      <c r="M5" s="71">
        <v>280.12839777935181</v>
      </c>
      <c r="N5" s="71">
        <v>330.88189902250883</v>
      </c>
      <c r="O5" s="71">
        <v>315.08395944876582</v>
      </c>
      <c r="P5" s="71">
        <v>417.49729185474865</v>
      </c>
      <c r="Q5" s="71">
        <v>366.61348476728659</v>
      </c>
      <c r="R5" s="71">
        <v>392.29542249061546</v>
      </c>
      <c r="S5" s="71">
        <v>490.90247894052567</v>
      </c>
      <c r="T5" s="71">
        <v>491.49083430642406</v>
      </c>
      <c r="U5" s="71">
        <v>409.14928350578879</v>
      </c>
      <c r="V5" s="71">
        <v>269.69472445192127</v>
      </c>
      <c r="W5" s="71">
        <v>324.14970174063666</v>
      </c>
      <c r="X5" s="71">
        <v>629.95362650654954</v>
      </c>
      <c r="Y5" s="71">
        <v>428.27761116659951</v>
      </c>
      <c r="Z5" s="71">
        <v>499.35394642931897</v>
      </c>
      <c r="AA5" s="71">
        <v>471.25840028649873</v>
      </c>
      <c r="AB5" s="71">
        <v>499.4420753267699</v>
      </c>
      <c r="AC5" s="71">
        <v>630.02320104709372</v>
      </c>
      <c r="AD5" s="71">
        <v>454.34232360512357</v>
      </c>
    </row>
    <row r="6" spans="1:31" ht="15.55" customHeight="1">
      <c r="A6" s="69" t="s">
        <v>6</v>
      </c>
      <c r="B6" s="72" t="s">
        <v>54</v>
      </c>
      <c r="C6" s="71">
        <v>467.09375845059719</v>
      </c>
      <c r="D6" s="71">
        <v>435.26447692245807</v>
      </c>
      <c r="E6" s="71">
        <v>484.19492381236802</v>
      </c>
      <c r="F6" s="71">
        <v>538.6686394660918</v>
      </c>
      <c r="G6" s="71">
        <v>509.67797572974297</v>
      </c>
      <c r="H6" s="71">
        <v>532.23162018629296</v>
      </c>
      <c r="I6" s="71">
        <v>616.42736248374263</v>
      </c>
      <c r="J6" s="71">
        <v>678.1458447381176</v>
      </c>
      <c r="K6" s="71">
        <v>830.18193977710439</v>
      </c>
      <c r="L6" s="71">
        <v>845.31863322418508</v>
      </c>
      <c r="M6" s="71">
        <v>754.57350641620508</v>
      </c>
      <c r="N6" s="71">
        <v>943.20234472974971</v>
      </c>
      <c r="O6" s="71">
        <v>938.17813483908435</v>
      </c>
      <c r="P6" s="71">
        <v>859.63153398602537</v>
      </c>
      <c r="Q6" s="71">
        <v>688.24652523055033</v>
      </c>
      <c r="R6" s="71">
        <v>495.94304034576732</v>
      </c>
      <c r="S6" s="71">
        <v>724.47680672014917</v>
      </c>
      <c r="T6" s="71">
        <v>971.58709079219</v>
      </c>
      <c r="U6" s="71">
        <v>1496.9976200305689</v>
      </c>
      <c r="V6" s="71">
        <v>1197.2536660520557</v>
      </c>
      <c r="W6" s="71">
        <v>861.85871907939656</v>
      </c>
      <c r="X6" s="71">
        <v>1048.2581534511792</v>
      </c>
      <c r="Y6" s="71">
        <v>1003.7443680315888</v>
      </c>
      <c r="Z6" s="71">
        <v>1107.9043542706197</v>
      </c>
      <c r="AA6" s="71">
        <v>1119.6364068888815</v>
      </c>
      <c r="AB6" s="71">
        <v>1911.3323872614733</v>
      </c>
      <c r="AC6" s="71">
        <v>1949.6819563793861</v>
      </c>
      <c r="AD6" s="71">
        <v>1974.9312996360081</v>
      </c>
    </row>
    <row r="7" spans="1:31" ht="15.55" customHeight="1">
      <c r="A7" s="69" t="s">
        <v>7</v>
      </c>
      <c r="B7" s="72" t="s">
        <v>64</v>
      </c>
      <c r="C7" s="71">
        <v>0.16571305590857516</v>
      </c>
      <c r="D7" s="71">
        <v>0.16571305590857516</v>
      </c>
      <c r="E7" s="71">
        <v>0.16571305590857516</v>
      </c>
      <c r="F7" s="71">
        <v>0.16571305590857519</v>
      </c>
      <c r="G7" s="71">
        <v>0.16571305590857519</v>
      </c>
      <c r="H7" s="71">
        <v>0.16571305590857516</v>
      </c>
      <c r="I7" s="71">
        <v>0.16571305590857519</v>
      </c>
      <c r="J7" s="71">
        <v>1.4085382525642793</v>
      </c>
      <c r="K7" s="71">
        <v>3.5894733983662008</v>
      </c>
      <c r="L7" s="71">
        <v>5.559417166443402</v>
      </c>
      <c r="M7" s="71">
        <v>6.2838042707904282</v>
      </c>
      <c r="N7" s="71">
        <v>8.4290457503167815</v>
      </c>
      <c r="O7" s="71">
        <v>11.387778893895124</v>
      </c>
      <c r="P7" s="71">
        <v>34.848506010373868</v>
      </c>
      <c r="Q7" s="71">
        <v>25.384980538581694</v>
      </c>
      <c r="R7" s="71">
        <v>61.0657661587136</v>
      </c>
      <c r="S7" s="71">
        <v>35.337870052197282</v>
      </c>
      <c r="T7" s="71">
        <v>70.442489921962448</v>
      </c>
      <c r="U7" s="71">
        <v>52.643327378430563</v>
      </c>
      <c r="V7" s="71">
        <v>45.741230347416725</v>
      </c>
      <c r="W7" s="71">
        <v>54.923540046424172</v>
      </c>
      <c r="X7" s="71">
        <v>89.730084379497654</v>
      </c>
      <c r="Y7" s="71">
        <v>65.347762994798643</v>
      </c>
      <c r="Z7" s="71">
        <v>118.41511422744759</v>
      </c>
      <c r="AA7" s="71">
        <v>95.596272931483597</v>
      </c>
      <c r="AB7" s="71">
        <v>122.35362672152336</v>
      </c>
      <c r="AC7" s="71">
        <v>167.46880035618832</v>
      </c>
      <c r="AD7" s="71">
        <v>150.06410575768948</v>
      </c>
    </row>
    <row r="8" spans="1:31" ht="15.55" customHeight="1">
      <c r="A8" s="69" t="s">
        <v>14</v>
      </c>
      <c r="B8" s="72" t="s">
        <v>60</v>
      </c>
      <c r="C8" s="71">
        <v>183.01303002651611</v>
      </c>
      <c r="D8" s="71">
        <v>196.64998991903698</v>
      </c>
      <c r="E8" s="71">
        <v>252.18511267171081</v>
      </c>
      <c r="F8" s="71">
        <v>323.82073950493094</v>
      </c>
      <c r="G8" s="71">
        <v>354.60931543638475</v>
      </c>
      <c r="H8" s="71">
        <v>430.48047749468776</v>
      </c>
      <c r="I8" s="71">
        <v>463.82328112408368</v>
      </c>
      <c r="J8" s="71">
        <v>535.79966644331671</v>
      </c>
      <c r="K8" s="71">
        <v>613.33312450436711</v>
      </c>
      <c r="L8" s="71">
        <v>571.65885898049544</v>
      </c>
      <c r="M8" s="71">
        <v>443.41562438521476</v>
      </c>
      <c r="N8" s="71">
        <v>534.37392776335673</v>
      </c>
      <c r="O8" s="71">
        <v>351.66716769295101</v>
      </c>
      <c r="P8" s="71">
        <v>220.83582790112658</v>
      </c>
      <c r="Q8" s="71">
        <v>197.4363076686551</v>
      </c>
      <c r="R8" s="71">
        <v>323.86714441101657</v>
      </c>
      <c r="S8" s="71">
        <v>229.35552388697397</v>
      </c>
      <c r="T8" s="71">
        <v>317.89639043980918</v>
      </c>
      <c r="U8" s="71">
        <v>391.22933066727416</v>
      </c>
      <c r="V8" s="71">
        <v>341.01868350762072</v>
      </c>
      <c r="W8" s="71">
        <v>428.4567553572432</v>
      </c>
      <c r="X8" s="71">
        <v>604.77530549902792</v>
      </c>
      <c r="Y8" s="71">
        <v>630.76370166613049</v>
      </c>
      <c r="Z8" s="71">
        <v>637.49639622347274</v>
      </c>
      <c r="AA8" s="71">
        <v>587.32742072472979</v>
      </c>
      <c r="AB8" s="71">
        <v>710.73005401938201</v>
      </c>
      <c r="AC8" s="71">
        <v>394.89081880905712</v>
      </c>
      <c r="AD8" s="71">
        <v>708.52710421839129</v>
      </c>
    </row>
    <row r="9" spans="1:31" ht="15.55" customHeight="1">
      <c r="A9" s="69" t="s">
        <v>8</v>
      </c>
      <c r="B9" s="72" t="s">
        <v>63</v>
      </c>
      <c r="C9" s="71">
        <v>211.61865707243561</v>
      </c>
      <c r="D9" s="71">
        <v>226.32020225160699</v>
      </c>
      <c r="E9" s="71">
        <v>289.04965281493605</v>
      </c>
      <c r="F9" s="71">
        <v>369.82697628952366</v>
      </c>
      <c r="G9" s="71">
        <v>403.70553876737245</v>
      </c>
      <c r="H9" s="71">
        <v>488.69624629272658</v>
      </c>
      <c r="I9" s="71">
        <v>688.32408816078555</v>
      </c>
      <c r="J9" s="71">
        <v>551.68017661540807</v>
      </c>
      <c r="K9" s="71">
        <v>628.71669843890106</v>
      </c>
      <c r="L9" s="71">
        <v>592.16378474729129</v>
      </c>
      <c r="M9" s="71">
        <v>475.60486370327976</v>
      </c>
      <c r="N9" s="71">
        <v>398.05212195742882</v>
      </c>
      <c r="O9" s="71">
        <v>490.1954387706823</v>
      </c>
      <c r="P9" s="71">
        <v>1124.2695262744749</v>
      </c>
      <c r="Q9" s="71">
        <v>1472.3845235311189</v>
      </c>
      <c r="R9" s="71">
        <v>1431.1531334481926</v>
      </c>
      <c r="S9" s="71">
        <v>1111.5704012884232</v>
      </c>
      <c r="T9" s="71">
        <v>675.45648013371886</v>
      </c>
      <c r="U9" s="71">
        <v>757.50528276810519</v>
      </c>
      <c r="V9" s="71">
        <v>608.87306501515661</v>
      </c>
      <c r="W9" s="71">
        <v>823.05185091306373</v>
      </c>
      <c r="X9" s="71">
        <v>623.77919218401962</v>
      </c>
      <c r="Y9" s="71">
        <v>1209.2866939694436</v>
      </c>
      <c r="Z9" s="71">
        <v>916.41024880071541</v>
      </c>
      <c r="AA9" s="71">
        <v>1051.3646186767535</v>
      </c>
      <c r="AB9" s="71">
        <v>1173.6708620348072</v>
      </c>
      <c r="AC9" s="71">
        <v>994.36621050581027</v>
      </c>
      <c r="AD9" s="71">
        <v>639.38696946787979</v>
      </c>
    </row>
    <row r="10" spans="1:31" ht="15.55" customHeight="1">
      <c r="A10" s="69" t="s">
        <v>9</v>
      </c>
      <c r="B10" s="72" t="s">
        <v>62</v>
      </c>
      <c r="C10" s="71">
        <v>50.509864246806586</v>
      </c>
      <c r="D10" s="71">
        <v>57.679262944355735</v>
      </c>
      <c r="E10" s="71">
        <v>77.749962832127054</v>
      </c>
      <c r="F10" s="71">
        <v>104.08119605959745</v>
      </c>
      <c r="G10" s="71">
        <v>118.07657682392723</v>
      </c>
      <c r="H10" s="71">
        <v>147.76075409189582</v>
      </c>
      <c r="I10" s="71">
        <v>172.954405553275</v>
      </c>
      <c r="J10" s="71">
        <v>123.85665919795382</v>
      </c>
      <c r="K10" s="71">
        <v>182.79369586784529</v>
      </c>
      <c r="L10" s="71">
        <v>216.44354029367943</v>
      </c>
      <c r="M10" s="71">
        <v>201.57379657451381</v>
      </c>
      <c r="N10" s="71">
        <v>51.143440608714982</v>
      </c>
      <c r="O10" s="71">
        <v>282.78667740599417</v>
      </c>
      <c r="P10" s="71">
        <v>443.37119006594384</v>
      </c>
      <c r="Q10" s="71">
        <v>403.19222721472124</v>
      </c>
      <c r="R10" s="71">
        <v>598.48524509847846</v>
      </c>
      <c r="S10" s="71">
        <v>554.91667959570736</v>
      </c>
      <c r="T10" s="71">
        <v>629.79602571551425</v>
      </c>
      <c r="U10" s="71">
        <v>785.4042937871717</v>
      </c>
      <c r="V10" s="71">
        <v>653.52409519580567</v>
      </c>
      <c r="W10" s="71">
        <v>614.41070942488216</v>
      </c>
      <c r="X10" s="71">
        <v>714.35630429801392</v>
      </c>
      <c r="Y10" s="71">
        <v>720.54766879161809</v>
      </c>
      <c r="Z10" s="71">
        <v>832.35394787993766</v>
      </c>
      <c r="AA10" s="71">
        <v>906.19396635495968</v>
      </c>
      <c r="AB10" s="71">
        <v>679.80991558721394</v>
      </c>
      <c r="AC10" s="71">
        <v>998.8437994787356</v>
      </c>
      <c r="AD10" s="71">
        <v>611.23389603823102</v>
      </c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>
        <v>1056.9772382485692</v>
      </c>
      <c r="D12" s="71">
        <v>1028.6781471318159</v>
      </c>
      <c r="E12" s="71">
        <v>1200.3049746225852</v>
      </c>
      <c r="F12" s="71">
        <v>1407.8036712509149</v>
      </c>
      <c r="G12" s="71">
        <v>1412.7914407491187</v>
      </c>
      <c r="H12" s="71">
        <v>1576.0993187983779</v>
      </c>
      <c r="I12" s="71">
        <v>1848.9544096684942</v>
      </c>
      <c r="J12" s="71">
        <v>2037.7134065502478</v>
      </c>
      <c r="K12" s="71">
        <v>1950.4926548975991</v>
      </c>
      <c r="L12" s="71">
        <v>1609.7026208983023</v>
      </c>
      <c r="M12" s="71">
        <v>1863.5727767441829</v>
      </c>
      <c r="N12" s="71">
        <v>1979.5010277477038</v>
      </c>
      <c r="O12" s="71">
        <v>1905.4027473998349</v>
      </c>
      <c r="P12" s="71">
        <v>1848.6723650523054</v>
      </c>
      <c r="Q12" s="71">
        <v>2050.1995051537492</v>
      </c>
      <c r="R12" s="71">
        <v>1871.2632680587667</v>
      </c>
      <c r="S12" s="71">
        <v>2123.0453631959317</v>
      </c>
      <c r="T12" s="71">
        <v>2361.1309576731251</v>
      </c>
      <c r="U12" s="71">
        <v>2530.9967547847309</v>
      </c>
      <c r="V12" s="71">
        <v>2629.110741222717</v>
      </c>
      <c r="W12" s="71">
        <v>2542.1151102219292</v>
      </c>
      <c r="X12" s="71">
        <v>2406.5678816435561</v>
      </c>
      <c r="Y12" s="71">
        <v>2539.2899012032231</v>
      </c>
      <c r="Z12" s="71">
        <v>2606.9540374830535</v>
      </c>
      <c r="AA12" s="71">
        <v>2567.3046856435858</v>
      </c>
      <c r="AB12" s="71">
        <v>2911.3325963051361</v>
      </c>
      <c r="AC12" s="71">
        <v>3097.7398112874071</v>
      </c>
      <c r="AD12" s="71">
        <v>3062.4809591406329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2227.6541043490383</v>
      </c>
      <c r="D2" s="71">
        <v>2274.7710584647875</v>
      </c>
      <c r="E2" s="71">
        <v>2785.182144576032</v>
      </c>
      <c r="F2" s="71">
        <v>3428.1515326318877</v>
      </c>
      <c r="G2" s="71">
        <v>3611.0101502000257</v>
      </c>
      <c r="H2" s="71">
        <v>4229.3053570117972</v>
      </c>
      <c r="I2" s="71">
        <v>4397.1104767662418</v>
      </c>
      <c r="J2" s="71">
        <v>5114.1204401180812</v>
      </c>
      <c r="K2" s="71">
        <v>4678.8264897184772</v>
      </c>
      <c r="L2" s="71">
        <v>3464.5645751816055</v>
      </c>
      <c r="M2" s="71">
        <v>3773.3763348215493</v>
      </c>
      <c r="N2" s="71">
        <v>3731.189198864743</v>
      </c>
      <c r="O2" s="71">
        <v>3725.5700413239556</v>
      </c>
      <c r="P2" s="71">
        <v>3687.9574489194865</v>
      </c>
      <c r="Q2" s="71">
        <v>4337.3778412724014</v>
      </c>
      <c r="R2" s="71">
        <v>4843.8439324669807</v>
      </c>
      <c r="S2" s="71">
        <v>5141.1684446295303</v>
      </c>
      <c r="T2" s="71">
        <v>5668.1166572713182</v>
      </c>
      <c r="U2" s="71">
        <v>5811.5029329443141</v>
      </c>
      <c r="V2" s="71">
        <v>5173.6526625417828</v>
      </c>
      <c r="W2" s="71">
        <v>4462.5614517385593</v>
      </c>
      <c r="X2" s="71">
        <v>4724.6200368297077</v>
      </c>
      <c r="Y2" s="71">
        <v>4696.2035742043527</v>
      </c>
      <c r="Z2" s="71">
        <v>4449.8697284804812</v>
      </c>
      <c r="AA2" s="71">
        <v>4461.1832100276824</v>
      </c>
      <c r="AB2" s="71">
        <v>4760.0509569132601</v>
      </c>
      <c r="AC2" s="71">
        <v>5234.4345461224102</v>
      </c>
      <c r="AD2" s="71">
        <v>4931.5208136113615</v>
      </c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>
        <v>2227.6541043490383</v>
      </c>
      <c r="D11" s="71">
        <v>2274.7710584647875</v>
      </c>
      <c r="E11" s="71">
        <v>2785.182144576032</v>
      </c>
      <c r="F11" s="71">
        <v>3428.1515326318877</v>
      </c>
      <c r="G11" s="71">
        <v>3611.0101502000257</v>
      </c>
      <c r="H11" s="71">
        <v>4229.3053570117972</v>
      </c>
      <c r="I11" s="71">
        <v>4397.1104767662418</v>
      </c>
      <c r="J11" s="71">
        <v>5114.1204401180812</v>
      </c>
      <c r="K11" s="71">
        <v>4678.8264897184772</v>
      </c>
      <c r="L11" s="71">
        <v>3464.5645751816055</v>
      </c>
      <c r="M11" s="71">
        <v>3773.3763348215493</v>
      </c>
      <c r="N11" s="71">
        <v>3731.189198864743</v>
      </c>
      <c r="O11" s="71">
        <v>3725.5700413239556</v>
      </c>
      <c r="P11" s="71">
        <v>3687.9574489194865</v>
      </c>
      <c r="Q11" s="71">
        <v>4337.3778412724014</v>
      </c>
      <c r="R11" s="71">
        <v>4843.8439324669807</v>
      </c>
      <c r="S11" s="71">
        <v>5141.1684446295303</v>
      </c>
      <c r="T11" s="71">
        <v>5668.1166572713182</v>
      </c>
      <c r="U11" s="71">
        <v>5811.5029329443141</v>
      </c>
      <c r="V11" s="71">
        <v>5173.6526625417828</v>
      </c>
      <c r="W11" s="71">
        <v>4462.5614517385593</v>
      </c>
      <c r="X11" s="71">
        <v>4724.6200368297077</v>
      </c>
      <c r="Y11" s="71">
        <v>4696.2035742043527</v>
      </c>
      <c r="Z11" s="71">
        <v>4449.8697284804812</v>
      </c>
      <c r="AA11" s="71">
        <v>4461.1832100276824</v>
      </c>
      <c r="AB11" s="71">
        <v>4760.0509569132601</v>
      </c>
      <c r="AC11" s="71">
        <v>5234.4345461224102</v>
      </c>
      <c r="AD11" s="71">
        <v>4931.5208136113615</v>
      </c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48.01829764797597</v>
      </c>
      <c r="D2" s="71">
        <v>60.560974975458734</v>
      </c>
      <c r="E2" s="71">
        <v>72.535838305112776</v>
      </c>
      <c r="F2" s="71">
        <v>83.835165860797602</v>
      </c>
      <c r="G2" s="71">
        <v>111.93460227573362</v>
      </c>
      <c r="H2" s="71">
        <v>139.63680527000872</v>
      </c>
      <c r="I2" s="71">
        <v>164.97082342258784</v>
      </c>
      <c r="J2" s="71">
        <v>195.77376414482472</v>
      </c>
      <c r="K2" s="71">
        <v>205.95276575258737</v>
      </c>
      <c r="L2" s="71">
        <v>234.60439536218257</v>
      </c>
      <c r="M2" s="71">
        <v>264.60471082802121</v>
      </c>
      <c r="N2" s="71">
        <v>270.88130567326039</v>
      </c>
      <c r="O2" s="71">
        <v>258.71286366401432</v>
      </c>
      <c r="P2" s="71">
        <v>294.37245966925263</v>
      </c>
      <c r="Q2" s="71">
        <v>352.44588099300074</v>
      </c>
      <c r="R2" s="71">
        <v>412.55300037374593</v>
      </c>
      <c r="S2" s="71">
        <v>460.64773597780015</v>
      </c>
      <c r="T2" s="71">
        <v>550.03511433373046</v>
      </c>
      <c r="U2" s="71">
        <v>563.11084944652634</v>
      </c>
      <c r="V2" s="71">
        <v>533.67748761221503</v>
      </c>
      <c r="W2" s="71">
        <v>685.54854531685987</v>
      </c>
      <c r="X2" s="71">
        <v>751.92789021207977</v>
      </c>
      <c r="Y2" s="71">
        <v>776.09253342417401</v>
      </c>
      <c r="Z2" s="71">
        <v>795.56126049772683</v>
      </c>
      <c r="AA2" s="71">
        <v>842.78800739185806</v>
      </c>
      <c r="AB2" s="71">
        <v>951.50766034540891</v>
      </c>
      <c r="AC2" s="71">
        <v>869.45658476034953</v>
      </c>
      <c r="AD2" s="71">
        <v>929.51339388938834</v>
      </c>
    </row>
    <row r="3" spans="1:31" ht="15.55" customHeight="1">
      <c r="A3" s="69" t="s">
        <v>3</v>
      </c>
      <c r="B3" s="72" t="s">
        <v>52</v>
      </c>
      <c r="C3" s="71">
        <v>3.4493198361364935E-5</v>
      </c>
      <c r="D3" s="71">
        <v>1.641492780532016E-4</v>
      </c>
      <c r="E3" s="71">
        <v>7.6770257887915977E-4</v>
      </c>
      <c r="F3" s="71">
        <v>3.1848285837054583E-3</v>
      </c>
      <c r="G3" s="71">
        <v>1.5485879539689997E-2</v>
      </c>
      <c r="H3" s="71">
        <v>6.527903998087578E-2</v>
      </c>
      <c r="I3" s="71">
        <v>0.26003399899940682</v>
      </c>
      <c r="J3" s="71">
        <v>0.97886882072412351</v>
      </c>
      <c r="K3" s="71">
        <v>3.0892914862888112</v>
      </c>
      <c r="L3" s="71">
        <v>3.988274721157103</v>
      </c>
      <c r="M3" s="71">
        <v>1.8522329757961487</v>
      </c>
      <c r="N3" s="71">
        <v>3.5214569737523846</v>
      </c>
      <c r="O3" s="71">
        <v>2.328415772976129</v>
      </c>
      <c r="P3" s="71">
        <v>5.298704274046548</v>
      </c>
      <c r="Q3" s="71">
        <v>5.2866882148950118</v>
      </c>
      <c r="R3" s="71">
        <v>4.1255300037374596</v>
      </c>
      <c r="S3" s="71">
        <v>7.8310115116226031</v>
      </c>
      <c r="T3" s="71">
        <v>6.0503862576710343</v>
      </c>
      <c r="U3" s="71">
        <v>7.3204410428048421</v>
      </c>
      <c r="V3" s="71">
        <v>6.0591516582336409</v>
      </c>
      <c r="W3" s="71">
        <v>8.9121310891191801</v>
      </c>
      <c r="X3" s="71">
        <v>9.7750625727570366</v>
      </c>
      <c r="Y3" s="71">
        <v>10.089202934514262</v>
      </c>
      <c r="Z3" s="71">
        <v>10.342296386470451</v>
      </c>
      <c r="AA3" s="71">
        <v>12.145858820651226</v>
      </c>
      <c r="AB3" s="71">
        <v>6.585076465007603</v>
      </c>
      <c r="AC3" s="71">
        <v>9.2220038256509618</v>
      </c>
      <c r="AD3" s="71">
        <v>1.4954917229299201</v>
      </c>
    </row>
    <row r="4" spans="1:31" ht="15.55" customHeight="1">
      <c r="A4" s="69" t="s">
        <v>4</v>
      </c>
      <c r="B4" s="72" t="s">
        <v>65</v>
      </c>
      <c r="C4" s="71">
        <v>7.249313796834396E-2</v>
      </c>
      <c r="D4" s="71">
        <v>0.13655725361920454</v>
      </c>
      <c r="E4" s="71">
        <v>0.25280238096101065</v>
      </c>
      <c r="F4" s="71">
        <v>0.41513235806353604</v>
      </c>
      <c r="G4" s="71">
        <v>0.79900365186920386</v>
      </c>
      <c r="H4" s="71">
        <v>1.3332113738808893</v>
      </c>
      <c r="I4" s="71">
        <v>2.1021695919109944</v>
      </c>
      <c r="J4" s="71">
        <v>3.1323802263171951</v>
      </c>
      <c r="K4" s="71">
        <v>3.9131025492991602</v>
      </c>
      <c r="L4" s="71">
        <v>2.1114395582596428</v>
      </c>
      <c r="M4" s="71">
        <v>1.8522329757961487</v>
      </c>
      <c r="N4" s="71">
        <v>2.9796943624058638</v>
      </c>
      <c r="O4" s="71">
        <v>4.3981186822882448</v>
      </c>
      <c r="P4" s="71">
        <v>2.3549796773540215</v>
      </c>
      <c r="Q4" s="71">
        <v>4.5817964529090096</v>
      </c>
      <c r="R4" s="71">
        <v>4.9506360044849513</v>
      </c>
      <c r="S4" s="71">
        <v>7.3703637756448019</v>
      </c>
      <c r="T4" s="71">
        <v>7.150456486338495</v>
      </c>
      <c r="U4" s="71">
        <v>7.8835518922513703</v>
      </c>
      <c r="V4" s="71">
        <v>7.1608155960943041</v>
      </c>
      <c r="W4" s="71">
        <v>9.5976796344360409</v>
      </c>
      <c r="X4" s="71">
        <v>10.526990462969117</v>
      </c>
      <c r="Y4" s="71">
        <v>10.865295467938434</v>
      </c>
      <c r="Z4" s="71">
        <v>11.137857646968175</v>
      </c>
      <c r="AA4" s="71">
        <v>17.14545613802002</v>
      </c>
      <c r="AB4" s="71">
        <v>11.014196201155809</v>
      </c>
      <c r="AC4" s="71">
        <v>15.100373937589744</v>
      </c>
      <c r="AD4" s="71">
        <v>11.964554651548623</v>
      </c>
    </row>
    <row r="5" spans="1:31" ht="15.55" customHeight="1">
      <c r="A5" s="69" t="s">
        <v>5</v>
      </c>
      <c r="B5" s="72" t="s">
        <v>53</v>
      </c>
      <c r="C5" s="71">
        <v>25.098825127411093</v>
      </c>
      <c r="D5" s="71">
        <v>30.12559047211484</v>
      </c>
      <c r="E5" s="71">
        <v>31.401707405405475</v>
      </c>
      <c r="F5" s="71">
        <v>32.856627922656948</v>
      </c>
      <c r="G5" s="71">
        <v>35.607089498207927</v>
      </c>
      <c r="H5" s="71">
        <v>37.857420812808805</v>
      </c>
      <c r="I5" s="71">
        <v>33.610197987340982</v>
      </c>
      <c r="J5" s="71">
        <v>31.911123555606412</v>
      </c>
      <c r="K5" s="71">
        <v>30.275056565630344</v>
      </c>
      <c r="L5" s="71">
        <v>22.52202195476956</v>
      </c>
      <c r="M5" s="71">
        <v>35.192426540126789</v>
      </c>
      <c r="N5" s="71">
        <v>40.09043323964255</v>
      </c>
      <c r="O5" s="71">
        <v>35.443662321969967</v>
      </c>
      <c r="P5" s="71">
        <v>39.740282055349127</v>
      </c>
      <c r="Q5" s="71">
        <v>45.465518648097088</v>
      </c>
      <c r="R5" s="71">
        <v>47.031042042607069</v>
      </c>
      <c r="S5" s="71">
        <v>56.199023789291616</v>
      </c>
      <c r="T5" s="71">
        <v>68.204354177382626</v>
      </c>
      <c r="U5" s="71">
        <v>56.311084944652634</v>
      </c>
      <c r="V5" s="71">
        <v>51.148682829245047</v>
      </c>
      <c r="W5" s="71">
        <v>68.55485453168599</v>
      </c>
      <c r="X5" s="71">
        <v>75.192789021207972</v>
      </c>
      <c r="Y5" s="71">
        <v>77.609253342417389</v>
      </c>
      <c r="Z5" s="71">
        <v>79.556126049772658</v>
      </c>
      <c r="AA5" s="71">
        <v>91.629321108971197</v>
      </c>
      <c r="AB5" s="71">
        <v>61.107785976821567</v>
      </c>
      <c r="AC5" s="71">
        <v>83.949514838868581</v>
      </c>
      <c r="AD5" s="71">
        <v>61.452820301736224</v>
      </c>
    </row>
    <row r="6" spans="1:31" ht="15.55" customHeight="1">
      <c r="A6" s="69" t="s">
        <v>6</v>
      </c>
      <c r="B6" s="72" t="s">
        <v>54</v>
      </c>
      <c r="C6" s="71">
        <v>0.61597743394094184</v>
      </c>
      <c r="D6" s="71">
        <v>0.86216700070731223</v>
      </c>
      <c r="E6" s="71">
        <v>1.1859503340271138</v>
      </c>
      <c r="F6" s="71">
        <v>1.4470403706797696</v>
      </c>
      <c r="G6" s="71">
        <v>2.0694338320551164</v>
      </c>
      <c r="H6" s="71">
        <v>2.5657273874083417</v>
      </c>
      <c r="I6" s="71">
        <v>3.0059930284331426</v>
      </c>
      <c r="J6" s="71">
        <v>3.3281539904620203</v>
      </c>
      <c r="K6" s="71">
        <v>3.0892914862888112</v>
      </c>
      <c r="L6" s="71">
        <v>4.2228791165192856</v>
      </c>
      <c r="M6" s="71">
        <v>3.7044659515922973</v>
      </c>
      <c r="N6" s="71">
        <v>4.0632195850989046</v>
      </c>
      <c r="O6" s="71">
        <v>4.915544409616273</v>
      </c>
      <c r="P6" s="71">
        <v>5.0043318143772959</v>
      </c>
      <c r="Q6" s="71">
        <v>5.6391340958880116</v>
      </c>
      <c r="R6" s="71">
        <v>5.775742005232444</v>
      </c>
      <c r="S6" s="71">
        <v>7.8310115116226031</v>
      </c>
      <c r="T6" s="71">
        <v>9.350596943673418</v>
      </c>
      <c r="U6" s="71">
        <v>9.0097735911444214</v>
      </c>
      <c r="V6" s="71">
        <v>9.3641434718156269</v>
      </c>
      <c r="W6" s="71">
        <v>10.968776725069761</v>
      </c>
      <c r="X6" s="71">
        <v>12.030846243393277</v>
      </c>
      <c r="Y6" s="71">
        <v>12.417480534786787</v>
      </c>
      <c r="Z6" s="71">
        <v>12.728980167963632</v>
      </c>
      <c r="AA6" s="71">
        <v>16.720246570624845</v>
      </c>
      <c r="AB6" s="71">
        <v>9.3596751525706399</v>
      </c>
      <c r="AC6" s="71">
        <v>13.151626946081882</v>
      </c>
      <c r="AD6" s="71">
        <v>5.4784826440494596</v>
      </c>
    </row>
    <row r="7" spans="1:31" ht="15.55" customHeight="1">
      <c r="A7" s="69" t="s">
        <v>7</v>
      </c>
      <c r="B7" s="72" t="s">
        <v>64</v>
      </c>
      <c r="C7" s="71">
        <v>10.222895090084666</v>
      </c>
      <c r="D7" s="71">
        <v>10.93673533916842</v>
      </c>
      <c r="E7" s="71">
        <v>11.498733607599849</v>
      </c>
      <c r="F7" s="71">
        <v>10.723865619550701</v>
      </c>
      <c r="G7" s="71">
        <v>11.722209129662025</v>
      </c>
      <c r="H7" s="71">
        <v>11.108505513872867</v>
      </c>
      <c r="I7" s="71">
        <v>9.9476454651704103</v>
      </c>
      <c r="J7" s="71">
        <v>8.4182718582274614</v>
      </c>
      <c r="K7" s="71">
        <v>5.9726302068250341</v>
      </c>
      <c r="L7" s="71">
        <v>0.93841758144873022</v>
      </c>
      <c r="M7" s="71">
        <v>4.4982800840763613</v>
      </c>
      <c r="N7" s="71">
        <v>7.3137952531780295</v>
      </c>
      <c r="O7" s="71">
        <v>7.243960182592402</v>
      </c>
      <c r="P7" s="71">
        <v>10.008663628754592</v>
      </c>
      <c r="Q7" s="71">
        <v>7.7538093818460165</v>
      </c>
      <c r="R7" s="71">
        <v>13.614249012333618</v>
      </c>
      <c r="S7" s="71">
        <v>17.504613967156402</v>
      </c>
      <c r="T7" s="71">
        <v>22.001404573349216</v>
      </c>
      <c r="U7" s="71">
        <v>17.456436332842316</v>
      </c>
      <c r="V7" s="71">
        <v>22.033278757213242</v>
      </c>
      <c r="W7" s="71">
        <v>21.252004904822662</v>
      </c>
      <c r="X7" s="71">
        <v>23.309764596574475</v>
      </c>
      <c r="Y7" s="71">
        <v>24.058868536149397</v>
      </c>
      <c r="Z7" s="71">
        <v>24.662399075429533</v>
      </c>
      <c r="AA7" s="71">
        <v>29.336723335978562</v>
      </c>
      <c r="AB7" s="71">
        <v>36.268111361977446</v>
      </c>
      <c r="AC7" s="71">
        <v>48.449699142701014</v>
      </c>
      <c r="AD7" s="71">
        <v>37.246456391553835</v>
      </c>
    </row>
    <row r="8" spans="1:31" ht="15.55" customHeight="1">
      <c r="A8" s="69" t="s">
        <v>14</v>
      </c>
      <c r="B8" s="72" t="s">
        <v>60</v>
      </c>
      <c r="C8" s="71">
        <v>4.3654562801552679</v>
      </c>
      <c r="D8" s="71">
        <v>6.19044651361917</v>
      </c>
      <c r="E8" s="71">
        <v>8.6270600190553939</v>
      </c>
      <c r="F8" s="71">
        <v>10.664554149451298</v>
      </c>
      <c r="G8" s="71">
        <v>15.451809292717012</v>
      </c>
      <c r="H8" s="71">
        <v>19.409039460508676</v>
      </c>
      <c r="I8" s="71">
        <v>23.038130840164396</v>
      </c>
      <c r="J8" s="71">
        <v>25.84213686711686</v>
      </c>
      <c r="K8" s="71">
        <v>24.30242635880531</v>
      </c>
      <c r="L8" s="71">
        <v>37.536703257949206</v>
      </c>
      <c r="M8" s="71">
        <v>36.515450094266932</v>
      </c>
      <c r="N8" s="71">
        <v>36.839857571563414</v>
      </c>
      <c r="O8" s="71">
        <v>33.115246548993838</v>
      </c>
      <c r="P8" s="71">
        <v>41.50651681336462</v>
      </c>
      <c r="Q8" s="71">
        <v>50.047315101006106</v>
      </c>
      <c r="R8" s="71">
        <v>57.757420052324441</v>
      </c>
      <c r="S8" s="71">
        <v>66.793921716781014</v>
      </c>
      <c r="T8" s="71">
        <v>80.305126692724627</v>
      </c>
      <c r="U8" s="71">
        <v>85.029738266425483</v>
      </c>
      <c r="V8" s="71">
        <v>80.421467463828336</v>
      </c>
      <c r="W8" s="71">
        <v>103.51783034284587</v>
      </c>
      <c r="X8" s="71">
        <v>113.54111142202406</v>
      </c>
      <c r="Y8" s="71">
        <v>117.18997254705029</v>
      </c>
      <c r="Z8" s="71">
        <v>120.12975033515677</v>
      </c>
      <c r="AA8" s="71">
        <v>140.17682505734518</v>
      </c>
      <c r="AB8" s="71">
        <v>42.024540138603193</v>
      </c>
      <c r="AC8" s="71">
        <v>58.75107715593883</v>
      </c>
      <c r="AD8" s="71">
        <v>70.8606550859854</v>
      </c>
    </row>
    <row r="9" spans="1:31" ht="15.55" customHeight="1">
      <c r="A9" s="69" t="s">
        <v>8</v>
      </c>
      <c r="B9" s="72" t="s">
        <v>63</v>
      </c>
      <c r="C9" s="71">
        <v>0.44107992104907645</v>
      </c>
      <c r="D9" s="71">
        <v>0.8149253231965321</v>
      </c>
      <c r="E9" s="71">
        <v>1.479676750752642</v>
      </c>
      <c r="F9" s="71">
        <v>2.3831694724892527</v>
      </c>
      <c r="G9" s="71">
        <v>4.4988317925621519</v>
      </c>
      <c r="H9" s="71">
        <v>7.3626245047300927</v>
      </c>
      <c r="I9" s="71">
        <v>11.386337228913423</v>
      </c>
      <c r="J9" s="71">
        <v>16.640769952310105</v>
      </c>
      <c r="K9" s="71">
        <v>20.389323809506152</v>
      </c>
      <c r="L9" s="71">
        <v>18.768351628974603</v>
      </c>
      <c r="M9" s="71">
        <v>21.697586287897742</v>
      </c>
      <c r="N9" s="71">
        <v>21.399623148187569</v>
      </c>
      <c r="O9" s="71">
        <v>25.612573502737423</v>
      </c>
      <c r="P9" s="71">
        <v>27.082266289571244</v>
      </c>
      <c r="Q9" s="71">
        <v>21.146752859580047</v>
      </c>
      <c r="R9" s="71">
        <v>33.004240029899677</v>
      </c>
      <c r="S9" s="71">
        <v>44.682830389846615</v>
      </c>
      <c r="T9" s="71">
        <v>48.403090061368275</v>
      </c>
      <c r="U9" s="71">
        <v>51.243087299633899</v>
      </c>
      <c r="V9" s="71">
        <v>48.473213265869127</v>
      </c>
      <c r="W9" s="71">
        <v>62.384917623834262</v>
      </c>
      <c r="X9" s="71">
        <v>68.42543800929927</v>
      </c>
      <c r="Y9" s="71">
        <v>70.624420541599847</v>
      </c>
      <c r="Z9" s="71">
        <v>72.396074705293159</v>
      </c>
      <c r="AA9" s="71">
        <v>64.690492590439007</v>
      </c>
      <c r="AB9" s="71">
        <v>64.504132893300607</v>
      </c>
      <c r="AC9" s="71">
        <v>86.831196775448177</v>
      </c>
      <c r="AD9" s="71">
        <v>65.57751102418942</v>
      </c>
    </row>
    <row r="10" spans="1:31" ht="15.55" customHeight="1">
      <c r="A10" s="69" t="s">
        <v>9</v>
      </c>
      <c r="B10" s="72" t="s">
        <v>62</v>
      </c>
      <c r="C10" s="71">
        <v>1.2826056122581926</v>
      </c>
      <c r="D10" s="71">
        <v>2.2990892762202759</v>
      </c>
      <c r="E10" s="71">
        <v>4.0501121290685029</v>
      </c>
      <c r="F10" s="71">
        <v>6.3287406480658639</v>
      </c>
      <c r="G10" s="71">
        <v>11.591090634234597</v>
      </c>
      <c r="H10" s="71">
        <v>18.40430291574539</v>
      </c>
      <c r="I10" s="71">
        <v>27.614229982237894</v>
      </c>
      <c r="J10" s="71">
        <v>39.154752828964945</v>
      </c>
      <c r="K10" s="71">
        <v>46.545325060084743</v>
      </c>
      <c r="L10" s="71">
        <v>50.909153793593617</v>
      </c>
      <c r="M10" s="71">
        <v>53.185546876432269</v>
      </c>
      <c r="N10" s="71">
        <v>56.072430274364891</v>
      </c>
      <c r="O10" s="71">
        <v>54.847127096771047</v>
      </c>
      <c r="P10" s="71">
        <v>61.523844070873807</v>
      </c>
      <c r="Q10" s="71">
        <v>81.062552628390165</v>
      </c>
      <c r="R10" s="71">
        <v>92.824425084092837</v>
      </c>
      <c r="S10" s="71">
        <v>97.196672291315821</v>
      </c>
      <c r="T10" s="71">
        <v>123.75790072508936</v>
      </c>
      <c r="U10" s="71">
        <v>131.76793877048718</v>
      </c>
      <c r="V10" s="71">
        <v>123.93719300932449</v>
      </c>
      <c r="W10" s="71">
        <v>160.41835960414525</v>
      </c>
      <c r="X10" s="71">
        <v>175.95112630962669</v>
      </c>
      <c r="Y10" s="71">
        <v>181.60565282125671</v>
      </c>
      <c r="Z10" s="71">
        <v>186.1613349564681</v>
      </c>
      <c r="AA10" s="71">
        <v>227.38654572637583</v>
      </c>
      <c r="AB10" s="71">
        <v>376.78814682015053</v>
      </c>
      <c r="AC10" s="71">
        <v>442.36099118052653</v>
      </c>
      <c r="AD10" s="71">
        <v>411.21556017884041</v>
      </c>
    </row>
    <row r="11" spans="1:31" ht="15.55" customHeight="1">
      <c r="A11" s="69" t="s">
        <v>59</v>
      </c>
      <c r="B11" s="72" t="s">
        <v>61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>
        <v>5.918930551910031</v>
      </c>
      <c r="D12" s="71">
        <v>9.1952996475349149</v>
      </c>
      <c r="E12" s="71">
        <v>14.039027975663906</v>
      </c>
      <c r="F12" s="71">
        <v>19.012850491256529</v>
      </c>
      <c r="G12" s="71">
        <v>30.179648564885891</v>
      </c>
      <c r="H12" s="71">
        <v>41.530694261072782</v>
      </c>
      <c r="I12" s="71">
        <v>54.006085299417165</v>
      </c>
      <c r="J12" s="71">
        <v>66.367306045095589</v>
      </c>
      <c r="K12" s="71">
        <v>68.37631822985901</v>
      </c>
      <c r="L12" s="71">
        <v>93.607153749510829</v>
      </c>
      <c r="M12" s="71">
        <v>106.10648904203651</v>
      </c>
      <c r="N12" s="71">
        <v>98.600795265066779</v>
      </c>
      <c r="O12" s="71">
        <v>90.808215146069031</v>
      </c>
      <c r="P12" s="71">
        <v>101.85287104556141</v>
      </c>
      <c r="Q12" s="71">
        <v>131.46231361038929</v>
      </c>
      <c r="R12" s="71">
        <v>153.46971613903347</v>
      </c>
      <c r="S12" s="71">
        <v>155.23828702451866</v>
      </c>
      <c r="T12" s="71">
        <v>184.81179841613346</v>
      </c>
      <c r="U12" s="71">
        <v>197.08879730628422</v>
      </c>
      <c r="V12" s="71">
        <v>185.07954156059122</v>
      </c>
      <c r="W12" s="71">
        <v>239.94199086090094</v>
      </c>
      <c r="X12" s="71">
        <v>263.17476157422789</v>
      </c>
      <c r="Y12" s="71">
        <v>271.63238669846083</v>
      </c>
      <c r="Z12" s="71">
        <v>278.44644117420438</v>
      </c>
      <c r="AA12" s="71">
        <v>243.55653804345218</v>
      </c>
      <c r="AB12" s="71">
        <v>343.85599533582149</v>
      </c>
      <c r="AC12" s="71">
        <v>111.64010095754381</v>
      </c>
      <c r="AD12" s="71">
        <v>264.22186188855505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conditionalFormatting sqref="C3:G12">
    <cfRule type="cellIs" dxfId="5" priority="2" operator="lessThan">
      <formula>0</formula>
    </cfRule>
  </conditionalFormatting>
  <conditionalFormatting sqref="C2:G2">
    <cfRule type="cellIs" dxfId="4" priority="1" operator="lessThan">
      <formula>0</formula>
    </cfRule>
  </conditionalFormatting>
  <pageMargins left="0.7" right="0.7" top="0.75" bottom="0.75" header="0.3" footer="0.3"/>
  <pageSetup scale="2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f>Iq_IT!C2+Iq_CT!C2+Iq_Soft_DB!C2+Iq_OMach!C2+Iq_OCon!C2+Iq_RStruc!C2</f>
        <v>6528.498068532117</v>
      </c>
      <c r="D2" s="71">
        <f>Iq_IT!D2+Iq_CT!D2+Iq_Soft_DB!D2+Iq_OMach!D2+Iq_OCon!D2+Iq_RStruc!D2</f>
        <v>6541.8333723298801</v>
      </c>
      <c r="E2" s="71">
        <f>Iq_IT!E2+Iq_CT!E2+Iq_Soft_DB!E2+Iq_OMach!E2+Iq_OCon!E2+Iq_RStruc!E2</f>
        <v>7873.8622725624082</v>
      </c>
      <c r="F2" s="71">
        <f>Iq_IT!F2+Iq_CT!F2+Iq_Soft_DB!F2+Iq_OMach!F2+Iq_OCon!F2+Iq_RStruc!F2</f>
        <v>9450.0286044606419</v>
      </c>
      <c r="G2" s="71">
        <f>Iq_IT!G2+Iq_CT!G2+Iq_Soft_DB!G2+Iq_OMach!G2+Iq_OCon!G2+Iq_RStruc!G2</f>
        <v>9839.7233117533106</v>
      </c>
      <c r="H2" s="71">
        <f>Iq_IT!H2+Iq_CT!H2+Iq_Soft_DB!H2+Iq_OMach!H2+Iq_OCon!H2+Iq_RStruc!H2</f>
        <v>11379.837183338843</v>
      </c>
      <c r="I2" s="71">
        <f>Iq_IT!I2+Iq_CT!I2+Iq_Soft_DB!I2+Iq_OMach!I2+Iq_OCon!I2+Iq_RStruc!I2</f>
        <v>12961.961152777458</v>
      </c>
      <c r="J2" s="71">
        <f>Iq_IT!J2+Iq_CT!J2+Iq_Soft_DB!J2+Iq_OMach!J2+Iq_OCon!J2+Iq_RStruc!J2</f>
        <v>13709.717442449062</v>
      </c>
      <c r="K2" s="71">
        <f>Iq_IT!K2+Iq_CT!K2+Iq_Soft_DB!K2+Iq_OMach!K2+Iq_OCon!K2+Iq_RStruc!K2</f>
        <v>13952.233925719946</v>
      </c>
      <c r="L2" s="71">
        <f>Iq_IT!L2+Iq_CT!L2+Iq_Soft_DB!L2+Iq_OMach!L2+Iq_OCon!L2+Iq_RStruc!L2</f>
        <v>11754.223083345609</v>
      </c>
      <c r="M2" s="71">
        <f>Iq_IT!M2+Iq_CT!M2+Iq_Soft_DB!M2+Iq_OMach!M2+Iq_OCon!M2+Iq_RStruc!M2</f>
        <v>12651.172605798403</v>
      </c>
      <c r="N2" s="71">
        <f>Iq_IT!N2+Iq_CT!N2+Iq_Soft_DB!N2+Iq_OMach!N2+Iq_OCon!N2+Iq_RStruc!N2</f>
        <v>13203.961169157043</v>
      </c>
      <c r="O2" s="71">
        <f>Iq_IT!O2+Iq_CT!O2+Iq_Soft_DB!O2+Iq_OMach!O2+Iq_OCon!O2+Iq_RStruc!O2</f>
        <v>13443.570127201556</v>
      </c>
      <c r="P2" s="71">
        <f>Iq_IT!P2+Iq_CT!P2+Iq_Soft_DB!P2+Iq_OMach!P2+Iq_OCon!P2+Iq_RStruc!P2</f>
        <v>14303.171223181806</v>
      </c>
      <c r="Q2" s="71">
        <f>Iq_IT!Q2+Iq_CT!Q2+Iq_Soft_DB!Q2+Iq_OMach!Q2+Iq_OCon!Q2+Iq_RStruc!Q2</f>
        <v>15811.756337088271</v>
      </c>
      <c r="R2" s="71">
        <f>Iq_IT!R2+Iq_CT!R2+Iq_Soft_DB!R2+Iq_OMach!R2+Iq_OCon!R2+Iq_RStruc!R2</f>
        <v>18726.904565175922</v>
      </c>
      <c r="S2" s="71">
        <f>Iq_IT!S2+Iq_CT!S2+Iq_Soft_DB!S2+Iq_OMach!S2+Iq_OCon!S2+Iq_RStruc!S2</f>
        <v>19392.710625720978</v>
      </c>
      <c r="T2" s="71">
        <f>Iq_IT!T2+Iq_CT!T2+Iq_Soft_DB!T2+Iq_OMach!T2+Iq_OCon!T2+Iq_RStruc!T2</f>
        <v>21344.903106771446</v>
      </c>
      <c r="U2" s="71">
        <f>Iq_IT!U2+Iq_CT!U2+Iq_Soft_DB!U2+Iq_OMach!U2+Iq_OCon!U2+Iq_RStruc!U2</f>
        <v>24579.916727526841</v>
      </c>
      <c r="V2" s="71">
        <f>Iq_IT!V2+Iq_CT!V2+Iq_Soft_DB!V2+Iq_OMach!V2+Iq_OCon!V2+Iq_RStruc!V2</f>
        <v>22030.710263804656</v>
      </c>
      <c r="W2" s="71">
        <f>Iq_IT!W2+Iq_CT!W2+Iq_Soft_DB!W2+Iq_OMach!W2+Iq_OCon!W2+Iq_RStruc!W2</f>
        <v>24029.401933686935</v>
      </c>
      <c r="X2" s="71">
        <f>Iq_IT!X2+Iq_CT!X2+Iq_Soft_DB!X2+Iq_OMach!X2+Iq_OCon!X2+Iq_RStruc!X2</f>
        <v>26780.810894236383</v>
      </c>
      <c r="Y2" s="71">
        <f>Iq_IT!Y2+Iq_CT!Y2+Iq_Soft_DB!Y2+Iq_OMach!Y2+Iq_OCon!Y2+Iq_RStruc!Y2</f>
        <v>29660.462814511644</v>
      </c>
      <c r="Z2" s="71">
        <f>Iq_IT!Z2+Iq_CT!Z2+Iq_Soft_DB!Z2+Iq_OMach!Z2+Iq_OCon!Z2+Iq_RStruc!Z2</f>
        <v>29560.688408198013</v>
      </c>
      <c r="AA2" s="71">
        <f>Iq_IT!AA2+Iq_CT!AA2+Iq_Soft_DB!AA2+Iq_OMach!AA2+Iq_OCon!AA2+Iq_RStruc!AA2</f>
        <v>28536.517057315003</v>
      </c>
      <c r="AB2" s="71">
        <f>Iq_IT!AB2+Iq_CT!AB2+Iq_Soft_DB!AB2+Iq_OMach!AB2+Iq_OCon!AB2+Iq_RStruc!AB2</f>
        <v>28754.748116205592</v>
      </c>
      <c r="AC2" s="71">
        <f>Iq_IT!AC2+Iq_CT!AC2+Iq_Soft_DB!AC2+Iq_OMach!AC2+Iq_OCon!AC2+Iq_RStruc!AC2</f>
        <v>28498.53600876706</v>
      </c>
      <c r="AD2" s="71">
        <f>Iq_IT!AD2+Iq_CT!AD2+Iq_Soft_DB!AD2+Iq_OMach!AD2+Iq_OCon!AD2+Iq_RStruc!AD2</f>
        <v>27530.31334679206</v>
      </c>
    </row>
    <row r="3" spans="1:31" ht="15.55" customHeight="1">
      <c r="A3" s="69" t="s">
        <v>3</v>
      </c>
      <c r="B3" s="72" t="s">
        <v>52</v>
      </c>
      <c r="C3" s="71">
        <f>Iq_IT!C3+Iq_CT!C3+Iq_Soft_DB!C3+Iq_OMach!C3+Iq_OCon!C3+Iq_RStruc!C3</f>
        <v>331.71949528375455</v>
      </c>
      <c r="D3" s="71">
        <f>Iq_IT!D3+Iq_CT!D3+Iq_Soft_DB!D3+Iq_OMach!D3+Iq_OCon!D3+Iq_RStruc!D3</f>
        <v>304.8141187014391</v>
      </c>
      <c r="E3" s="71">
        <f>Iq_IT!E3+Iq_CT!E3+Iq_Soft_DB!E3+Iq_OMach!E3+Iq_OCon!E3+Iq_RStruc!E3</f>
        <v>418.32119392608877</v>
      </c>
      <c r="F3" s="71">
        <f>Iq_IT!F3+Iq_CT!F3+Iq_Soft_DB!F3+Iq_OMach!F3+Iq_OCon!F3+Iq_RStruc!F3</f>
        <v>449.82677139291161</v>
      </c>
      <c r="G3" s="71">
        <f>Iq_IT!G3+Iq_CT!G3+Iq_Soft_DB!G3+Iq_OMach!G3+Iq_OCon!G3+Iq_RStruc!G3</f>
        <v>438.68659957551415</v>
      </c>
      <c r="H3" s="71">
        <f>Iq_IT!H3+Iq_CT!H3+Iq_Soft_DB!H3+Iq_OMach!H3+Iq_OCon!H3+Iq_RStruc!H3</f>
        <v>470.45389261767332</v>
      </c>
      <c r="I3" s="71">
        <f>Iq_IT!I3+Iq_CT!I3+Iq_Soft_DB!I3+Iq_OMach!I3+Iq_OCon!I3+Iq_RStruc!I3</f>
        <v>449.05548495360222</v>
      </c>
      <c r="J3" s="71">
        <f>Iq_IT!J3+Iq_CT!J3+Iq_Soft_DB!J3+Iq_OMach!J3+Iq_OCon!J3+Iq_RStruc!J3</f>
        <v>448.00283534303315</v>
      </c>
      <c r="K3" s="71">
        <f>Iq_IT!K3+Iq_CT!K3+Iq_Soft_DB!K3+Iq_OMach!K3+Iq_OCon!K3+Iq_RStruc!K3</f>
        <v>454.38561444364393</v>
      </c>
      <c r="L3" s="71">
        <f>Iq_IT!L3+Iq_CT!L3+Iq_Soft_DB!L3+Iq_OMach!L3+Iq_OCon!L3+Iq_RStruc!L3</f>
        <v>403.81547851114908</v>
      </c>
      <c r="M3" s="71">
        <f>Iq_IT!M3+Iq_CT!M3+Iq_Soft_DB!M3+Iq_OMach!M3+Iq_OCon!M3+Iq_RStruc!M3</f>
        <v>508.2473877563196</v>
      </c>
      <c r="N3" s="71">
        <f>Iq_IT!N3+Iq_CT!N3+Iq_Soft_DB!N3+Iq_OMach!N3+Iq_OCon!N3+Iq_RStruc!N3</f>
        <v>661.66823050462108</v>
      </c>
      <c r="O3" s="71">
        <f>Iq_IT!O3+Iq_CT!O3+Iq_Soft_DB!O3+Iq_OMach!O3+Iq_OCon!O3+Iq_RStruc!O3</f>
        <v>434.33709336388506</v>
      </c>
      <c r="P3" s="71">
        <f>Iq_IT!P3+Iq_CT!P3+Iq_Soft_DB!P3+Iq_OMach!P3+Iq_OCon!P3+Iq_RStruc!P3</f>
        <v>486.84630163659318</v>
      </c>
      <c r="Q3" s="71">
        <f>Iq_IT!Q3+Iq_CT!Q3+Iq_Soft_DB!Q3+Iq_OMach!Q3+Iq_OCon!Q3+Iq_RStruc!Q3</f>
        <v>545.80122020411773</v>
      </c>
      <c r="R3" s="71">
        <f>Iq_IT!R3+Iq_CT!R3+Iq_Soft_DB!R3+Iq_OMach!R3+Iq_OCon!R3+Iq_RStruc!R3</f>
        <v>587.49790662499981</v>
      </c>
      <c r="S3" s="71">
        <f>Iq_IT!S3+Iq_CT!S3+Iq_Soft_DB!S3+Iq_OMach!S3+Iq_OCon!S3+Iq_RStruc!S3</f>
        <v>542.25042806465717</v>
      </c>
      <c r="T3" s="71">
        <f>Iq_IT!T3+Iq_CT!T3+Iq_Soft_DB!T3+Iq_OMach!T3+Iq_OCon!T3+Iq_RStruc!T3</f>
        <v>636.05226465610963</v>
      </c>
      <c r="U3" s="71">
        <f>Iq_IT!U3+Iq_CT!U3+Iq_Soft_DB!U3+Iq_OMach!U3+Iq_OCon!U3+Iq_RStruc!U3</f>
        <v>606.27616352421364</v>
      </c>
      <c r="V3" s="71">
        <f>Iq_IT!V3+Iq_CT!V3+Iq_Soft_DB!V3+Iq_OMach!V3+Iq_OCon!V3+Iq_RStruc!V3</f>
        <v>555.25390052637238</v>
      </c>
      <c r="W3" s="71">
        <f>Iq_IT!W3+Iq_CT!W3+Iq_Soft_DB!W3+Iq_OMach!W3+Iq_OCon!W3+Iq_RStruc!W3</f>
        <v>687.44907386454508</v>
      </c>
      <c r="X3" s="71">
        <f>Iq_IT!X3+Iq_CT!X3+Iq_Soft_DB!X3+Iq_OMach!X3+Iq_OCon!X3+Iq_RStruc!X3</f>
        <v>807.13346738542896</v>
      </c>
      <c r="Y3" s="71">
        <f>Iq_IT!Y3+Iq_CT!Y3+Iq_Soft_DB!Y3+Iq_OMach!Y3+Iq_OCon!Y3+Iq_RStruc!Y3</f>
        <v>717.58983986362887</v>
      </c>
      <c r="Z3" s="71">
        <f>Iq_IT!Z3+Iq_CT!Z3+Iq_Soft_DB!Z3+Iq_OMach!Z3+Iq_OCon!Z3+Iq_RStruc!Z3</f>
        <v>701.43083306564654</v>
      </c>
      <c r="AA3" s="71">
        <f>Iq_IT!AA3+Iq_CT!AA3+Iq_Soft_DB!AA3+Iq_OMach!AA3+Iq_OCon!AA3+Iq_RStruc!AA3</f>
        <v>656.92353187156937</v>
      </c>
      <c r="AB3" s="71">
        <f>Iq_IT!AB3+Iq_CT!AB3+Iq_Soft_DB!AB3+Iq_OMach!AB3+Iq_OCon!AB3+Iq_RStruc!AB3</f>
        <v>677.18115742632665</v>
      </c>
      <c r="AC3" s="71">
        <f>Iq_IT!AC3+Iq_CT!AC3+Iq_Soft_DB!AC3+Iq_OMach!AC3+Iq_OCon!AC3+Iq_RStruc!AC3</f>
        <v>841.6383552017985</v>
      </c>
      <c r="AD3" s="71">
        <f>Iq_IT!AD3+Iq_CT!AD3+Iq_Soft_DB!AD3+Iq_OMach!AD3+Iq_OCon!AD3+Iq_RStruc!AD3</f>
        <v>837.7282024676033</v>
      </c>
    </row>
    <row r="4" spans="1:31" ht="15.55" customHeight="1">
      <c r="A4" s="69" t="s">
        <v>4</v>
      </c>
      <c r="B4" s="72" t="s">
        <v>65</v>
      </c>
      <c r="C4" s="71">
        <f>Iq_IT!C4+Iq_CT!C4+Iq_Soft_DB!C4+Iq_OMach!C4+Iq_OCon!C4+Iq_RStruc!C4</f>
        <v>780.28256950788432</v>
      </c>
      <c r="D4" s="71">
        <f>Iq_IT!D4+Iq_CT!D4+Iq_Soft_DB!D4+Iq_OMach!D4+Iq_OCon!D4+Iq_RStruc!D4</f>
        <v>728.22620087211499</v>
      </c>
      <c r="E4" s="71">
        <f>Iq_IT!E4+Iq_CT!E4+Iq_Soft_DB!E4+Iq_OMach!E4+Iq_OCon!E4+Iq_RStruc!E4</f>
        <v>811.26369743263717</v>
      </c>
      <c r="F4" s="71">
        <f>Iq_IT!F4+Iq_CT!F4+Iq_Soft_DB!F4+Iq_OMach!F4+Iq_OCon!F4+Iq_RStruc!F4</f>
        <v>903.49607998513159</v>
      </c>
      <c r="G4" s="71">
        <f>Iq_IT!G4+Iq_CT!G4+Iq_Soft_DB!G4+Iq_OMach!G4+Iq_OCon!G4+Iq_RStruc!G4</f>
        <v>856.89875053510616</v>
      </c>
      <c r="H4" s="71">
        <f>Iq_IT!H4+Iq_CT!H4+Iq_Soft_DB!H4+Iq_OMach!H4+Iq_OCon!H4+Iq_RStruc!H4</f>
        <v>896.6002302935907</v>
      </c>
      <c r="I4" s="71">
        <f>Iq_IT!I4+Iq_CT!I4+Iq_Soft_DB!I4+Iq_OMach!I4+Iq_OCon!I4+Iq_RStruc!I4</f>
        <v>1033.3867286615061</v>
      </c>
      <c r="J4" s="71">
        <f>Iq_IT!J4+Iq_CT!J4+Iq_Soft_DB!J4+Iq_OMach!J4+Iq_OCon!J4+Iq_RStruc!J4</f>
        <v>1172.5072252589302</v>
      </c>
      <c r="K4" s="71">
        <f>Iq_IT!K4+Iq_CT!K4+Iq_Soft_DB!K4+Iq_OMach!K4+Iq_OCon!K4+Iq_RStruc!K4</f>
        <v>1491.0683659511087</v>
      </c>
      <c r="L4" s="71">
        <f>Iq_IT!L4+Iq_CT!L4+Iq_Soft_DB!L4+Iq_OMach!L4+Iq_OCon!L4+Iq_RStruc!L4</f>
        <v>1498.2881382714984</v>
      </c>
      <c r="M4" s="71">
        <f>Iq_IT!M4+Iq_CT!M4+Iq_Soft_DB!M4+Iq_OMach!M4+Iq_OCon!M4+Iq_RStruc!M4</f>
        <v>1537.6575465900817</v>
      </c>
      <c r="N4" s="71">
        <f>Iq_IT!N4+Iq_CT!N4+Iq_Soft_DB!N4+Iq_OMach!N4+Iq_OCon!N4+Iq_RStruc!N4</f>
        <v>1801.9242653058436</v>
      </c>
      <c r="O4" s="71">
        <f>Iq_IT!O4+Iq_CT!O4+Iq_Soft_DB!O4+Iq_OMach!O4+Iq_OCon!O4+Iq_RStruc!O4</f>
        <v>2331.9328146715034</v>
      </c>
      <c r="P4" s="71">
        <f>Iq_IT!P4+Iq_CT!P4+Iq_Soft_DB!P4+Iq_OMach!P4+Iq_OCon!P4+Iq_RStruc!P4</f>
        <v>2276.6910125482855</v>
      </c>
      <c r="Q4" s="71">
        <f>Iq_IT!Q4+Iq_CT!Q4+Iq_Soft_DB!Q4+Iq_OMach!Q4+Iq_OCon!Q4+Iq_RStruc!Q4</f>
        <v>1632.6940411956234</v>
      </c>
      <c r="R4" s="71">
        <f>Iq_IT!R4+Iq_CT!R4+Iq_Soft_DB!R4+Iq_OMach!R4+Iq_OCon!R4+Iq_RStruc!R4</f>
        <v>2513.0917241209827</v>
      </c>
      <c r="S4" s="71">
        <f>Iq_IT!S4+Iq_CT!S4+Iq_Soft_DB!S4+Iq_OMach!S4+Iq_OCon!S4+Iq_RStruc!S4</f>
        <v>2667.3789386232911</v>
      </c>
      <c r="T4" s="71">
        <f>Iq_IT!T4+Iq_CT!T4+Iq_Soft_DB!T4+Iq_OMach!T4+Iq_OCon!T4+Iq_RStruc!T4</f>
        <v>2787.3821807335671</v>
      </c>
      <c r="U4" s="71">
        <f>Iq_IT!U4+Iq_CT!U4+Iq_Soft_DB!U4+Iq_OMach!U4+Iq_OCon!U4+Iq_RStruc!U4</f>
        <v>3712.4848274347205</v>
      </c>
      <c r="V4" s="71">
        <f>Iq_IT!V4+Iq_CT!V4+Iq_Soft_DB!V4+Iq_OMach!V4+Iq_OCon!V4+Iq_RStruc!V4</f>
        <v>3791.9028119469185</v>
      </c>
      <c r="W4" s="71">
        <f>Iq_IT!W4+Iq_CT!W4+Iq_Soft_DB!W4+Iq_OMach!W4+Iq_OCon!W4+Iq_RStruc!W4</f>
        <v>4829.3729313204958</v>
      </c>
      <c r="X4" s="71">
        <f>Iq_IT!X4+Iq_CT!X4+Iq_Soft_DB!X4+Iq_OMach!X4+Iq_OCon!X4+Iq_RStruc!X4</f>
        <v>5244.1061311087224</v>
      </c>
      <c r="Y4" s="71">
        <f>Iq_IT!Y4+Iq_CT!Y4+Iq_Soft_DB!Y4+Iq_OMach!Y4+Iq_OCon!Y4+Iq_RStruc!Y4</f>
        <v>7419.2841624054763</v>
      </c>
      <c r="Z4" s="71">
        <f>Iq_IT!Z4+Iq_CT!Z4+Iq_Soft_DB!Z4+Iq_OMach!Z4+Iq_OCon!Z4+Iq_RStruc!Z4</f>
        <v>8511.8749376162323</v>
      </c>
      <c r="AA4" s="71">
        <f>Iq_IT!AA4+Iq_CT!AA4+Iq_Soft_DB!AA4+Iq_OMach!AA4+Iq_OCon!AA4+Iq_RStruc!AA4</f>
        <v>7523.5940782196794</v>
      </c>
      <c r="AB4" s="71">
        <f>Iq_IT!AB4+Iq_CT!AB4+Iq_Soft_DB!AB4+Iq_OMach!AB4+Iq_OCon!AB4+Iq_RStruc!AB4</f>
        <v>6002.3913925002234</v>
      </c>
      <c r="AC4" s="71">
        <f>Iq_IT!AC4+Iq_CT!AC4+Iq_Soft_DB!AC4+Iq_OMach!AC4+Iq_OCon!AC4+Iq_RStruc!AC4</f>
        <v>4981.4164129567471</v>
      </c>
      <c r="AD4" s="71">
        <f>Iq_IT!AD4+Iq_CT!AD4+Iq_Soft_DB!AD4+Iq_OMach!AD4+Iq_OCon!AD4+Iq_RStruc!AD4</f>
        <v>5003.1287095339194</v>
      </c>
    </row>
    <row r="5" spans="1:31" ht="15.55" customHeight="1">
      <c r="A5" s="69" t="s">
        <v>5</v>
      </c>
      <c r="B5" s="72" t="s">
        <v>53</v>
      </c>
      <c r="C5" s="71">
        <f>Iq_IT!C5+Iq_CT!C5+Iq_Soft_DB!C5+Iq_OMach!C5+Iq_OCon!C5+Iq_RStruc!C5</f>
        <v>617.34038703061503</v>
      </c>
      <c r="D5" s="71">
        <f>Iq_IT!D5+Iq_CT!D5+Iq_Soft_DB!D5+Iq_OMach!D5+Iq_OCon!D5+Iq_RStruc!D5</f>
        <v>622.85420159600221</v>
      </c>
      <c r="E5" s="71">
        <f>Iq_IT!E5+Iq_CT!E5+Iq_Soft_DB!E5+Iq_OMach!E5+Iq_OCon!E5+Iq_RStruc!E5</f>
        <v>737.50565096602213</v>
      </c>
      <c r="F5" s="71">
        <f>Iq_IT!F5+Iq_CT!F5+Iq_Soft_DB!F5+Iq_OMach!F5+Iq_OCon!F5+Iq_RStruc!F5</f>
        <v>884.52713277334237</v>
      </c>
      <c r="G5" s="71">
        <f>Iq_IT!G5+Iq_CT!G5+Iq_Soft_DB!G5+Iq_OMach!G5+Iq_OCon!G5+Iq_RStruc!G5</f>
        <v>916.7408329483859</v>
      </c>
      <c r="H5" s="71">
        <f>Iq_IT!H5+Iq_CT!H5+Iq_Soft_DB!H5+Iq_OMach!H5+Iq_OCon!H5+Iq_RStruc!H5</f>
        <v>1053.3655961193858</v>
      </c>
      <c r="I5" s="71">
        <f>Iq_IT!I5+Iq_CT!I5+Iq_Soft_DB!I5+Iq_OMach!I5+Iq_OCon!I5+Iq_RStruc!I5</f>
        <v>1212.3245212499862</v>
      </c>
      <c r="J5" s="71">
        <f>Iq_IT!J5+Iq_CT!J5+Iq_Soft_DB!J5+Iq_OMach!J5+Iq_OCon!J5+Iq_RStruc!J5</f>
        <v>1012.2614326578404</v>
      </c>
      <c r="K5" s="71">
        <f>Iq_IT!K5+Iq_CT!K5+Iq_Soft_DB!K5+Iq_OMach!K5+Iq_OCon!K5+Iq_RStruc!K5</f>
        <v>1097.6194229126734</v>
      </c>
      <c r="L5" s="71">
        <f>Iq_IT!L5+Iq_CT!L5+Iq_Soft_DB!L5+Iq_OMach!L5+Iq_OCon!L5+Iq_RStruc!L5</f>
        <v>797.82972412781965</v>
      </c>
      <c r="M5" s="71">
        <f>Iq_IT!M5+Iq_CT!M5+Iq_Soft_DB!M5+Iq_OMach!M5+Iq_OCon!M5+Iq_RStruc!M5</f>
        <v>896.1162987646519</v>
      </c>
      <c r="N5" s="71">
        <f>Iq_IT!N5+Iq_CT!N5+Iq_Soft_DB!N5+Iq_OMach!N5+Iq_OCon!N5+Iq_RStruc!N5</f>
        <v>1067.6429103720511</v>
      </c>
      <c r="O5" s="71">
        <f>Iq_IT!O5+Iq_CT!O5+Iq_Soft_DB!O5+Iq_OMach!O5+Iq_OCon!O5+Iq_RStruc!O5</f>
        <v>930.74212925287338</v>
      </c>
      <c r="P5" s="71">
        <f>Iq_IT!P5+Iq_CT!P5+Iq_Soft_DB!P5+Iq_OMach!P5+Iq_OCon!P5+Iq_RStruc!P5</f>
        <v>1213.4122738922299</v>
      </c>
      <c r="Q5" s="71">
        <f>Iq_IT!Q5+Iq_CT!Q5+Iq_Soft_DB!Q5+Iq_OMach!Q5+Iq_OCon!Q5+Iq_RStruc!Q5</f>
        <v>1246.961615506774</v>
      </c>
      <c r="R5" s="71">
        <f>Iq_IT!R5+Iq_CT!R5+Iq_Soft_DB!R5+Iq_OMach!R5+Iq_OCon!R5+Iq_RStruc!R5</f>
        <v>1739.2524207405568</v>
      </c>
      <c r="S5" s="71">
        <f>Iq_IT!S5+Iq_CT!S5+Iq_Soft_DB!S5+Iq_OMach!S5+Iq_OCon!S5+Iq_RStruc!S5</f>
        <v>1571.7973285111354</v>
      </c>
      <c r="T5" s="71">
        <f>Iq_IT!T5+Iq_CT!T5+Iq_Soft_DB!T5+Iq_OMach!T5+Iq_OCon!T5+Iq_RStruc!T5</f>
        <v>1794.643953039184</v>
      </c>
      <c r="U5" s="71">
        <f>Iq_IT!U5+Iq_CT!U5+Iq_Soft_DB!U5+Iq_OMach!U5+Iq_OCon!U5+Iq_RStruc!U5</f>
        <v>1793.6345259373875</v>
      </c>
      <c r="V5" s="71">
        <f>Iq_IT!V5+Iq_CT!V5+Iq_Soft_DB!V5+Iq_OMach!V5+Iq_OCon!V5+Iq_RStruc!V5</f>
        <v>1524.2843970498777</v>
      </c>
      <c r="W5" s="71">
        <f>Iq_IT!W5+Iq_CT!W5+Iq_Soft_DB!W5+Iq_OMach!W5+Iq_OCon!W5+Iq_RStruc!W5</f>
        <v>1851.569859874141</v>
      </c>
      <c r="X5" s="71">
        <f>Iq_IT!X5+Iq_CT!X5+Iq_Soft_DB!X5+Iq_OMach!X5+Iq_OCon!X5+Iq_RStruc!X5</f>
        <v>2304.6199217932931</v>
      </c>
      <c r="Y5" s="71">
        <f>Iq_IT!Y5+Iq_CT!Y5+Iq_Soft_DB!Y5+Iq_OMach!Y5+Iq_OCon!Y5+Iq_RStruc!Y5</f>
        <v>1854.5812093823292</v>
      </c>
      <c r="Z5" s="71">
        <f>Iq_IT!Z5+Iq_CT!Z5+Iq_Soft_DB!Z5+Iq_OMach!Z5+Iq_OCon!Z5+Iq_RStruc!Z5</f>
        <v>1865.2636258299931</v>
      </c>
      <c r="AA5" s="71">
        <f>Iq_IT!AA5+Iq_CT!AA5+Iq_Soft_DB!AA5+Iq_OMach!AA5+Iq_OCon!AA5+Iq_RStruc!AA5</f>
        <v>1884.2953036855147</v>
      </c>
      <c r="AB5" s="71">
        <f>Iq_IT!AB5+Iq_CT!AB5+Iq_Soft_DB!AB5+Iq_OMach!AB5+Iq_OCon!AB5+Iq_RStruc!AB5</f>
        <v>1887.8259699595906</v>
      </c>
      <c r="AC5" s="71">
        <f>Iq_IT!AC5+Iq_CT!AC5+Iq_Soft_DB!AC5+Iq_OMach!AC5+Iq_OCon!AC5+Iq_RStruc!AC5</f>
        <v>1987.4342886454833</v>
      </c>
      <c r="AD5" s="71">
        <f>Iq_IT!AD5+Iq_CT!AD5+Iq_Soft_DB!AD5+Iq_OMach!AD5+Iq_OCon!AD5+Iq_RStruc!AD5</f>
        <v>1961.927032639881</v>
      </c>
    </row>
    <row r="6" spans="1:31" ht="15.55" customHeight="1">
      <c r="A6" s="69" t="s">
        <v>6</v>
      </c>
      <c r="B6" s="72" t="s">
        <v>54</v>
      </c>
      <c r="C6" s="71">
        <f>Iq_IT!C6+Iq_CT!C6+Iq_Soft_DB!C6+Iq_OMach!C6+Iq_OCon!C6+Iq_RStruc!C6</f>
        <v>591.39425188519101</v>
      </c>
      <c r="D6" s="71">
        <f>Iq_IT!D6+Iq_CT!D6+Iq_Soft_DB!D6+Iq_OMach!D6+Iq_OCon!D6+Iq_RStruc!D6</f>
        <v>551.61738158868457</v>
      </c>
      <c r="E6" s="71">
        <f>Iq_IT!E6+Iq_CT!E6+Iq_Soft_DB!E6+Iq_OMach!E6+Iq_OCon!E6+Iq_RStruc!E6</f>
        <v>613.97522130916741</v>
      </c>
      <c r="F6" s="71">
        <f>Iq_IT!F6+Iq_CT!F6+Iq_Soft_DB!F6+Iq_OMach!F6+Iq_OCon!F6+Iq_RStruc!F6</f>
        <v>683.20053902543145</v>
      </c>
      <c r="G6" s="71">
        <f>Iq_IT!G6+Iq_CT!G6+Iq_Soft_DB!G6+Iq_OMach!G6+Iq_OCon!G6+Iq_RStruc!G6</f>
        <v>647.48587994638365</v>
      </c>
      <c r="H6" s="71">
        <f>Iq_IT!H6+Iq_CT!H6+Iq_Soft_DB!H6+Iq_OMach!H6+Iq_OCon!H6+Iq_RStruc!H6</f>
        <v>676.61713665863056</v>
      </c>
      <c r="I6" s="71">
        <f>Iq_IT!I6+Iq_CT!I6+Iq_Soft_DB!I6+Iq_OMach!I6+Iq_OCon!I6+Iq_RStruc!I6</f>
        <v>785.29241202664036</v>
      </c>
      <c r="J6" s="71">
        <f>Iq_IT!J6+Iq_CT!J6+Iq_Soft_DB!J6+Iq_OMach!J6+Iq_OCon!J6+Iq_RStruc!J6</f>
        <v>900.04750125374471</v>
      </c>
      <c r="K6" s="71">
        <f>Iq_IT!K6+Iq_CT!K6+Iq_Soft_DB!K6+Iq_OMach!K6+Iq_OCon!K6+Iq_RStruc!K6</f>
        <v>1063.9194154787988</v>
      </c>
      <c r="L6" s="71">
        <f>Iq_IT!L6+Iq_CT!L6+Iq_Soft_DB!L6+Iq_OMach!L6+Iq_OCon!L6+Iq_RStruc!L6</f>
        <v>1035.5467476290216</v>
      </c>
      <c r="M6" s="71">
        <f>Iq_IT!M6+Iq_CT!M6+Iq_Soft_DB!M6+Iq_OMach!M6+Iq_OCon!M6+Iq_RStruc!M6</f>
        <v>933.45524748809987</v>
      </c>
      <c r="N6" s="71">
        <f>Iq_IT!N6+Iq_CT!N6+Iq_Soft_DB!N6+Iq_OMach!N6+Iq_OCon!N6+Iq_RStruc!N6</f>
        <v>1170.8901202619586</v>
      </c>
      <c r="O6" s="71">
        <f>Iq_IT!O6+Iq_CT!O6+Iq_Soft_DB!O6+Iq_OMach!O6+Iq_OCon!O6+Iq_RStruc!O6</f>
        <v>1172.2378617783343</v>
      </c>
      <c r="P6" s="71">
        <f>Iq_IT!P6+Iq_CT!P6+Iq_Soft_DB!P6+Iq_OMach!P6+Iq_OCon!P6+Iq_RStruc!P6</f>
        <v>1090.9429388340277</v>
      </c>
      <c r="Q6" s="71">
        <f>Iq_IT!Q6+Iq_CT!Q6+Iq_Soft_DB!Q6+Iq_OMach!Q6+Iq_OCon!Q6+Iq_RStruc!Q6</f>
        <v>988.77652904800232</v>
      </c>
      <c r="R6" s="71">
        <f>Iq_IT!R6+Iq_CT!R6+Iq_Soft_DB!R6+Iq_OMach!R6+Iq_OCon!R6+Iq_RStruc!R6</f>
        <v>793.87738675754031</v>
      </c>
      <c r="S6" s="71">
        <f>Iq_IT!S6+Iq_CT!S6+Iq_Soft_DB!S6+Iq_OMach!S6+Iq_OCon!S6+Iq_RStruc!S6</f>
        <v>1099.4107197606154</v>
      </c>
      <c r="T6" s="71">
        <f>Iq_IT!T6+Iq_CT!T6+Iq_Soft_DB!T6+Iq_OMach!T6+Iq_OCon!T6+Iq_RStruc!T6</f>
        <v>1475.0912501315802</v>
      </c>
      <c r="U6" s="71">
        <f>Iq_IT!U6+Iq_CT!U6+Iq_Soft_DB!U6+Iq_OMach!U6+Iq_OCon!U6+Iq_RStruc!U6</f>
        <v>2312.5626396054281</v>
      </c>
      <c r="V6" s="71">
        <f>Iq_IT!V6+Iq_CT!V6+Iq_Soft_DB!V6+Iq_OMach!V6+Iq_OCon!V6+Iq_RStruc!V6</f>
        <v>2062.6946640825236</v>
      </c>
      <c r="W6" s="71">
        <f>Iq_IT!W6+Iq_CT!W6+Iq_Soft_DB!W6+Iq_OMach!W6+Iq_OCon!W6+Iq_RStruc!W6</f>
        <v>1637.4146727166826</v>
      </c>
      <c r="X6" s="71">
        <f>Iq_IT!X6+Iq_CT!X6+Iq_Soft_DB!X6+Iq_OMach!X6+Iq_OCon!X6+Iq_RStruc!X6</f>
        <v>1837.1069891007705</v>
      </c>
      <c r="Y6" s="71">
        <f>Iq_IT!Y6+Iq_CT!Y6+Iq_Soft_DB!Y6+Iq_OMach!Y6+Iq_OCon!Y6+Iq_RStruc!Y6</f>
        <v>1758.0797651210571</v>
      </c>
      <c r="Z6" s="71">
        <f>Iq_IT!Z6+Iq_CT!Z6+Iq_Soft_DB!Z6+Iq_OMach!Z6+Iq_OCon!Z6+Iq_RStruc!Z6</f>
        <v>1944.8531544445243</v>
      </c>
      <c r="AA6" s="71">
        <f>Iq_IT!AA6+Iq_CT!AA6+Iq_Soft_DB!AA6+Iq_OMach!AA6+Iq_OCon!AA6+Iq_RStruc!AA6</f>
        <v>2145.3245639010588</v>
      </c>
      <c r="AB6" s="71">
        <f>Iq_IT!AB6+Iq_CT!AB6+Iq_Soft_DB!AB6+Iq_OMach!AB6+Iq_OCon!AB6+Iq_RStruc!AB6</f>
        <v>3166.8820704500613</v>
      </c>
      <c r="AC6" s="71">
        <f>Iq_IT!AC6+Iq_CT!AC6+Iq_Soft_DB!AC6+Iq_OMach!AC6+Iq_OCon!AC6+Iq_RStruc!AC6</f>
        <v>3053.7016301861049</v>
      </c>
      <c r="AD6" s="71">
        <f>Iq_IT!AD6+Iq_CT!AD6+Iq_Soft_DB!AD6+Iq_OMach!AD6+Iq_OCon!AD6+Iq_RStruc!AD6</f>
        <v>2886.2073033009879</v>
      </c>
    </row>
    <row r="7" spans="1:31" ht="15.55" customHeight="1">
      <c r="A7" s="69" t="s">
        <v>7</v>
      </c>
      <c r="B7" s="72" t="s">
        <v>64</v>
      </c>
      <c r="C7" s="71">
        <f>Iq_IT!C7+Iq_CT!C7+Iq_Soft_DB!C7+Iq_OMach!C7+Iq_OCon!C7+Iq_RStruc!C7</f>
        <v>218.17549686175215</v>
      </c>
      <c r="D7" s="71">
        <f>Iq_IT!D7+Iq_CT!D7+Iq_Soft_DB!D7+Iq_OMach!D7+Iq_OCon!D7+Iq_RStruc!D7</f>
        <v>267.06760405183945</v>
      </c>
      <c r="E7" s="71">
        <f>Iq_IT!E7+Iq_CT!E7+Iq_Soft_DB!E7+Iq_OMach!E7+Iq_OCon!E7+Iq_RStruc!E7</f>
        <v>330.03820722828385</v>
      </c>
      <c r="F7" s="71">
        <f>Iq_IT!F7+Iq_CT!F7+Iq_Soft_DB!F7+Iq_OMach!F7+Iq_OCon!F7+Iq_RStruc!F7</f>
        <v>430.4454431854569</v>
      </c>
      <c r="G7" s="71">
        <f>Iq_IT!G7+Iq_CT!G7+Iq_Soft_DB!G7+Iq_OMach!G7+Iq_OCon!G7+Iq_RStruc!G7</f>
        <v>559.26430808176167</v>
      </c>
      <c r="H7" s="71">
        <f>Iq_IT!H7+Iq_CT!H7+Iq_Soft_DB!H7+Iq_OMach!H7+Iq_OCon!H7+Iq_RStruc!H7</f>
        <v>775.3670365153082</v>
      </c>
      <c r="I7" s="71">
        <f>Iq_IT!I7+Iq_CT!I7+Iq_Soft_DB!I7+Iq_OMach!I7+Iq_OCon!I7+Iq_RStruc!I7</f>
        <v>1084.9325575651635</v>
      </c>
      <c r="J7" s="71">
        <f>Iq_IT!J7+Iq_CT!J7+Iq_Soft_DB!J7+Iq_OMach!J7+Iq_OCon!J7+Iq_RStruc!J7</f>
        <v>573.11580156129958</v>
      </c>
      <c r="K7" s="71">
        <f>Iq_IT!K7+Iq_CT!K7+Iq_Soft_DB!K7+Iq_OMach!K7+Iq_OCon!K7+Iq_RStruc!K7</f>
        <v>318.42076809798647</v>
      </c>
      <c r="L7" s="71">
        <f>Iq_IT!L7+Iq_CT!L7+Iq_Soft_DB!L7+Iq_OMach!L7+Iq_OCon!L7+Iq_RStruc!L7</f>
        <v>123.80816576217394</v>
      </c>
      <c r="M7" s="71">
        <f>Iq_IT!M7+Iq_CT!M7+Iq_Soft_DB!M7+Iq_OMach!M7+Iq_OCon!M7+Iq_RStruc!M7</f>
        <v>438.46629845368227</v>
      </c>
      <c r="N7" s="71">
        <f>Iq_IT!N7+Iq_CT!N7+Iq_Soft_DB!N7+Iq_OMach!N7+Iq_OCon!N7+Iq_RStruc!N7</f>
        <v>284.68066579067829</v>
      </c>
      <c r="O7" s="71">
        <f>Iq_IT!O7+Iq_CT!O7+Iq_Soft_DB!O7+Iq_OMach!O7+Iq_OCon!O7+Iq_RStruc!O7</f>
        <v>108.11366774748228</v>
      </c>
      <c r="P7" s="71">
        <f>Iq_IT!P7+Iq_CT!P7+Iq_Soft_DB!P7+Iq_OMach!P7+Iq_OCon!P7+Iq_RStruc!P7</f>
        <v>134.31154501061243</v>
      </c>
      <c r="Q7" s="71">
        <f>Iq_IT!Q7+Iq_CT!Q7+Iq_Soft_DB!Q7+Iq_OMach!Q7+Iq_OCon!Q7+Iq_RStruc!Q7</f>
        <v>355.76707039509876</v>
      </c>
      <c r="R7" s="71">
        <f>Iq_IT!R7+Iq_CT!R7+Iq_Soft_DB!R7+Iq_OMach!R7+Iq_OCon!R7+Iq_RStruc!R7</f>
        <v>623.18929177368216</v>
      </c>
      <c r="S7" s="71">
        <f>Iq_IT!S7+Iq_CT!S7+Iq_Soft_DB!S7+Iq_OMach!S7+Iq_OCon!S7+Iq_RStruc!S7</f>
        <v>533.79034591802656</v>
      </c>
      <c r="T7" s="71">
        <f>Iq_IT!T7+Iq_CT!T7+Iq_Soft_DB!T7+Iq_OMach!T7+Iq_OCon!T7+Iq_RStruc!T7</f>
        <v>583.4666220896579</v>
      </c>
      <c r="U7" s="71">
        <f>Iq_IT!U7+Iq_CT!U7+Iq_Soft_DB!U7+Iq_OMach!U7+Iq_OCon!U7+Iq_RStruc!U7</f>
        <v>675.569736845845</v>
      </c>
      <c r="V7" s="71">
        <f>Iq_IT!V7+Iq_CT!V7+Iq_Soft_DB!V7+Iq_OMach!V7+Iq_OCon!V7+Iq_RStruc!V7</f>
        <v>582.15358080322085</v>
      </c>
      <c r="W7" s="71">
        <f>Iq_IT!W7+Iq_CT!W7+Iq_Soft_DB!W7+Iq_OMach!W7+Iq_OCon!W7+Iq_RStruc!W7</f>
        <v>699.97787408423733</v>
      </c>
      <c r="X7" s="71">
        <f>Iq_IT!X7+Iq_CT!X7+Iq_Soft_DB!X7+Iq_OMach!X7+Iq_OCon!X7+Iq_RStruc!X7</f>
        <v>850.71222992054118</v>
      </c>
      <c r="Y7" s="71">
        <f>Iq_IT!Y7+Iq_CT!Y7+Iq_Soft_DB!Y7+Iq_OMach!Y7+Iq_OCon!Y7+Iq_RStruc!Y7</f>
        <v>773.30220146881652</v>
      </c>
      <c r="Z7" s="71">
        <f>Iq_IT!Z7+Iq_CT!Z7+Iq_Soft_DB!Z7+Iq_OMach!Z7+Iq_OCon!Z7+Iq_RStruc!Z7</f>
        <v>837.27513233835248</v>
      </c>
      <c r="AA7" s="71">
        <f>Iq_IT!AA7+Iq_CT!AA7+Iq_Soft_DB!AA7+Iq_OMach!AA7+Iq_OCon!AA7+Iq_RStruc!AA7</f>
        <v>728.67977297174548</v>
      </c>
      <c r="AB7" s="71">
        <f>Iq_IT!AB7+Iq_CT!AB7+Iq_Soft_DB!AB7+Iq_OMach!AB7+Iq_OCon!AB7+Iq_RStruc!AB7</f>
        <v>783.21874991756852</v>
      </c>
      <c r="AC7" s="71">
        <f>Iq_IT!AC7+Iq_CT!AC7+Iq_Soft_DB!AC7+Iq_OMach!AC7+Iq_OCon!AC7+Iq_RStruc!AC7</f>
        <v>669.64293616946156</v>
      </c>
      <c r="AD7" s="71">
        <f>Iq_IT!AD7+Iq_CT!AD7+Iq_Soft_DB!AD7+Iq_OMach!AD7+Iq_OCon!AD7+Iq_RStruc!AD7</f>
        <v>744.01699303738894</v>
      </c>
    </row>
    <row r="8" spans="1:31" ht="15.55" customHeight="1">
      <c r="A8" s="69" t="s">
        <v>14</v>
      </c>
      <c r="B8" s="72" t="s">
        <v>60</v>
      </c>
      <c r="C8" s="71">
        <f>Iq_IT!C8+Iq_CT!C8+Iq_Soft_DB!C8+Iq_OMach!C8+Iq_OCon!C8+Iq_RStruc!C8</f>
        <v>202.49315813626737</v>
      </c>
      <c r="D8" s="71">
        <f>Iq_IT!D8+Iq_CT!D8+Iq_Soft_DB!D8+Iq_OMach!D8+Iq_OCon!D8+Iq_RStruc!D8</f>
        <v>219.0045577009501</v>
      </c>
      <c r="E8" s="71">
        <f>Iq_IT!E8+Iq_CT!E8+Iq_Soft_DB!E8+Iq_OMach!E8+Iq_OCon!E8+Iq_RStruc!E8</f>
        <v>280.9419473938367</v>
      </c>
      <c r="F8" s="71">
        <f>Iq_IT!F8+Iq_CT!F8+Iq_Soft_DB!F8+Iq_OMach!F8+Iq_OCon!F8+Iq_RStruc!F8</f>
        <v>359.06798924085444</v>
      </c>
      <c r="G8" s="71">
        <f>Iq_IT!G8+Iq_CT!G8+Iq_Soft_DB!G8+Iq_OMach!G8+Iq_OCon!G8+Iq_RStruc!G8</f>
        <v>397.32990352723976</v>
      </c>
      <c r="H8" s="71">
        <f>Iq_IT!H8+Iq_CT!H8+Iq_Soft_DB!H8+Iq_OMach!H8+Iq_OCon!H8+Iq_RStruc!H8</f>
        <v>481.72831726288786</v>
      </c>
      <c r="I8" s="71">
        <f>Iq_IT!I8+Iq_CT!I8+Iq_Soft_DB!I8+Iq_OMach!I8+Iq_OCon!I8+Iq_RStruc!I8</f>
        <v>528.41908045375305</v>
      </c>
      <c r="J8" s="71">
        <f>Iq_IT!J8+Iq_CT!J8+Iq_Soft_DB!J8+Iq_OMach!J8+Iq_OCon!J8+Iq_RStruc!J8</f>
        <v>634.33382283733522</v>
      </c>
      <c r="K8" s="71">
        <f>Iq_IT!K8+Iq_CT!K8+Iq_Soft_DB!K8+Iq_OMach!K8+Iq_OCon!K8+Iq_RStruc!K8</f>
        <v>730.54151047590608</v>
      </c>
      <c r="L8" s="71">
        <f>Iq_IT!L8+Iq_CT!L8+Iq_Soft_DB!L8+Iq_OMach!L8+Iq_OCon!L8+Iq_RStruc!L8</f>
        <v>723.60526375150448</v>
      </c>
      <c r="M8" s="71">
        <f>Iq_IT!M8+Iq_CT!M8+Iq_Soft_DB!M8+Iq_OMach!M8+Iq_OCon!M8+Iq_RStruc!M8</f>
        <v>612.14715660065144</v>
      </c>
      <c r="N8" s="71">
        <f>Iq_IT!N8+Iq_CT!N8+Iq_Soft_DB!N8+Iq_OMach!N8+Iq_OCon!N8+Iq_RStruc!N8</f>
        <v>728.07329140254387</v>
      </c>
      <c r="O8" s="71">
        <f>Iq_IT!O8+Iq_CT!O8+Iq_Soft_DB!O8+Iq_OMach!O8+Iq_OCon!O8+Iq_RStruc!O8</f>
        <v>552.23673253965387</v>
      </c>
      <c r="P8" s="71">
        <f>Iq_IT!P8+Iq_CT!P8+Iq_Soft_DB!P8+Iq_OMach!P8+Iq_OCon!P8+Iq_RStruc!P8</f>
        <v>462.64173263601424</v>
      </c>
      <c r="Q8" s="71">
        <f>Iq_IT!Q8+Iq_CT!Q8+Iq_Soft_DB!Q8+Iq_OMach!Q8+Iq_OCon!Q8+Iq_RStruc!Q8</f>
        <v>456.46423520591935</v>
      </c>
      <c r="R8" s="71">
        <f>Iq_IT!R8+Iq_CT!R8+Iq_Soft_DB!R8+Iq_OMach!R8+Iq_OCon!R8+Iq_RStruc!R8</f>
        <v>630.56813845525949</v>
      </c>
      <c r="S8" s="71">
        <f>Iq_IT!S8+Iq_CT!S8+Iq_Soft_DB!S8+Iq_OMach!S8+Iq_OCon!S8+Iq_RStruc!S8</f>
        <v>570.92867844852685</v>
      </c>
      <c r="T8" s="71">
        <f>Iq_IT!T8+Iq_CT!T8+Iq_Soft_DB!T8+Iq_OMach!T8+Iq_OCon!T8+Iq_RStruc!T8</f>
        <v>708.13627770028711</v>
      </c>
      <c r="U8" s="71">
        <f>Iq_IT!U8+Iq_CT!U8+Iq_Soft_DB!U8+Iq_OMach!U8+Iq_OCon!U8+Iq_RStruc!U8</f>
        <v>848.59309195547678</v>
      </c>
      <c r="V8" s="71">
        <f>Iq_IT!V8+Iq_CT!V8+Iq_Soft_DB!V8+Iq_OMach!V8+Iq_OCon!V8+Iq_RStruc!V8</f>
        <v>755.568169464172</v>
      </c>
      <c r="W8" s="71">
        <f>Iq_IT!W8+Iq_CT!W8+Iq_Soft_DB!W8+Iq_OMach!W8+Iq_OCon!W8+Iq_RStruc!W8</f>
        <v>988.97319357536071</v>
      </c>
      <c r="X8" s="71">
        <f>Iq_IT!X8+Iq_CT!X8+Iq_Soft_DB!X8+Iq_OMach!X8+Iq_OCon!X8+Iq_RStruc!X8</f>
        <v>1230.4431642209679</v>
      </c>
      <c r="Y8" s="71">
        <f>Iq_IT!Y8+Iq_CT!Y8+Iq_Soft_DB!Y8+Iq_OMach!Y8+Iq_OCon!Y8+Iq_RStruc!Y8</f>
        <v>1239.0060313553324</v>
      </c>
      <c r="Z8" s="71">
        <f>Iq_IT!Z8+Iq_CT!Z8+Iq_Soft_DB!Z8+Iq_OMach!Z8+Iq_OCon!Z8+Iq_RStruc!Z8</f>
        <v>1247.9216767603848</v>
      </c>
      <c r="AA8" s="71">
        <f>Iq_IT!AA8+Iq_CT!AA8+Iq_Soft_DB!AA8+Iq_OMach!AA8+Iq_OCon!AA8+Iq_RStruc!AA8</f>
        <v>1172.6246104328181</v>
      </c>
      <c r="AB8" s="71">
        <f>Iq_IT!AB8+Iq_CT!AB8+Iq_Soft_DB!AB8+Iq_OMach!AB8+Iq_OCon!AB8+Iq_RStruc!AB8</f>
        <v>1745.6870643114762</v>
      </c>
      <c r="AC8" s="71">
        <f>Iq_IT!AC8+Iq_CT!AC8+Iq_Soft_DB!AC8+Iq_OMach!AC8+Iq_OCon!AC8+Iq_RStruc!AC8</f>
        <v>1285.8549850891454</v>
      </c>
      <c r="AD8" s="71">
        <f>Iq_IT!AD8+Iq_CT!AD8+Iq_Soft_DB!AD8+Iq_OMach!AD8+Iq_OCon!AD8+Iq_RStruc!AD8</f>
        <v>1761.1006083574268</v>
      </c>
    </row>
    <row r="9" spans="1:31" ht="15.55" customHeight="1">
      <c r="A9" s="69" t="s">
        <v>8</v>
      </c>
      <c r="B9" s="72" t="s">
        <v>63</v>
      </c>
      <c r="C9" s="71">
        <f>Iq_IT!C9+Iq_CT!C9+Iq_Soft_DB!C9+Iq_OMach!C9+Iq_OCon!C9+Iq_RStruc!C9</f>
        <v>291.67764491304052</v>
      </c>
      <c r="D9" s="71">
        <f>Iq_IT!D9+Iq_CT!D9+Iq_Soft_DB!D9+Iq_OMach!D9+Iq_OCon!D9+Iq_RStruc!D9</f>
        <v>322.52019801165306</v>
      </c>
      <c r="E9" s="71">
        <f>Iq_IT!E9+Iq_CT!E9+Iq_Soft_DB!E9+Iq_OMach!E9+Iq_OCon!E9+Iq_RStruc!E9</f>
        <v>416.17420178470041</v>
      </c>
      <c r="F9" s="71">
        <f>Iq_IT!F9+Iq_CT!F9+Iq_Soft_DB!F9+Iq_OMach!F9+Iq_OCon!F9+Iq_RStruc!F9</f>
        <v>550.12188593552344</v>
      </c>
      <c r="G9" s="71">
        <f>Iq_IT!G9+Iq_CT!G9+Iq_Soft_DB!G9+Iq_OMach!G9+Iq_OCon!G9+Iq_RStruc!G9</f>
        <v>610.75852535816603</v>
      </c>
      <c r="H9" s="71">
        <f>Iq_IT!H9+Iq_CT!H9+Iq_Soft_DB!H9+Iq_OMach!H9+Iq_OCon!H9+Iq_RStruc!H9</f>
        <v>749.50387549991024</v>
      </c>
      <c r="I9" s="71">
        <f>Iq_IT!I9+Iq_CT!I9+Iq_Soft_DB!I9+Iq_OMach!I9+Iq_OCon!I9+Iq_RStruc!I9</f>
        <v>1046.7043467520964</v>
      </c>
      <c r="J9" s="71">
        <f>Iq_IT!J9+Iq_CT!J9+Iq_Soft_DB!J9+Iq_OMach!J9+Iq_OCon!J9+Iq_RStruc!J9</f>
        <v>1140.7770913347549</v>
      </c>
      <c r="K9" s="71">
        <f>Iq_IT!K9+Iq_CT!K9+Iq_Soft_DB!K9+Iq_OMach!K9+Iq_OCon!K9+Iq_RStruc!K9</f>
        <v>1246.6467970621354</v>
      </c>
      <c r="L9" s="71">
        <f>Iq_IT!L9+Iq_CT!L9+Iq_Soft_DB!L9+Iq_OMach!L9+Iq_OCon!L9+Iq_RStruc!L9</f>
        <v>1068.9263987651091</v>
      </c>
      <c r="M9" s="71">
        <f>Iq_IT!M9+Iq_CT!M9+Iq_Soft_DB!M9+Iq_OMach!M9+Iq_OCon!M9+Iq_RStruc!M9</f>
        <v>1157.1269748029072</v>
      </c>
      <c r="N9" s="71">
        <f>Iq_IT!N9+Iq_CT!N9+Iq_Soft_DB!N9+Iq_OMach!N9+Iq_OCon!N9+Iq_RStruc!N9</f>
        <v>1003.4430583981984</v>
      </c>
      <c r="O9" s="71">
        <f>Iq_IT!O9+Iq_CT!O9+Iq_Soft_DB!O9+Iq_OMach!O9+Iq_OCon!O9+Iq_RStruc!O9</f>
        <v>1202.3841171613847</v>
      </c>
      <c r="P9" s="71">
        <f>Iq_IT!P9+Iq_CT!P9+Iq_Soft_DB!P9+Iq_OMach!P9+Iq_OCon!P9+Iq_RStruc!P9</f>
        <v>1881.6449476183727</v>
      </c>
      <c r="Q9" s="71">
        <f>Iq_IT!Q9+Iq_CT!Q9+Iq_Soft_DB!Q9+Iq_OMach!Q9+Iq_OCon!Q9+Iq_RStruc!Q9</f>
        <v>2857.7267796288079</v>
      </c>
      <c r="R9" s="71">
        <f>Iq_IT!R9+Iq_CT!R9+Iq_Soft_DB!R9+Iq_OMach!R9+Iq_OCon!R9+Iq_RStruc!R9</f>
        <v>3286.7134229626431</v>
      </c>
      <c r="S9" s="71">
        <f>Iq_IT!S9+Iq_CT!S9+Iq_Soft_DB!S9+Iq_OMach!S9+Iq_OCon!S9+Iq_RStruc!S9</f>
        <v>3296.6490474670436</v>
      </c>
      <c r="T9" s="71">
        <f>Iq_IT!T9+Iq_CT!T9+Iq_Soft_DB!T9+Iq_OMach!T9+Iq_OCon!T9+Iq_RStruc!T9</f>
        <v>3083.6885544628667</v>
      </c>
      <c r="U9" s="71">
        <f>Iq_IT!U9+Iq_CT!U9+Iq_Soft_DB!U9+Iq_OMach!U9+Iq_OCon!U9+Iq_RStruc!U9</f>
        <v>3692.4040268628951</v>
      </c>
      <c r="V9" s="71">
        <f>Iq_IT!V9+Iq_CT!V9+Iq_Soft_DB!V9+Iq_OMach!V9+Iq_OCon!V9+Iq_RStruc!V9</f>
        <v>2788.7256762175293</v>
      </c>
      <c r="W9" s="71">
        <f>Iq_IT!W9+Iq_CT!W9+Iq_Soft_DB!W9+Iq_OMach!W9+Iq_OCon!W9+Iq_RStruc!W9</f>
        <v>3898.6451441593713</v>
      </c>
      <c r="X9" s="71">
        <f>Iq_IT!X9+Iq_CT!X9+Iq_Soft_DB!X9+Iq_OMach!X9+Iq_OCon!X9+Iq_RStruc!X9</f>
        <v>4369.7563586533925</v>
      </c>
      <c r="Y9" s="71">
        <f>Iq_IT!Y9+Iq_CT!Y9+Iq_Soft_DB!Y9+Iq_OMach!Y9+Iq_OCon!Y9+Iq_RStruc!Y9</f>
        <v>5644.5730782568717</v>
      </c>
      <c r="Z9" s="71">
        <f>Iq_IT!Z9+Iq_CT!Z9+Iq_Soft_DB!Z9+Iq_OMach!Z9+Iq_OCon!Z9+Iq_RStruc!Z9</f>
        <v>4289.2001970531956</v>
      </c>
      <c r="AA9" s="71">
        <f>Iq_IT!AA9+Iq_CT!AA9+Iq_Soft_DB!AA9+Iq_OMach!AA9+Iq_OCon!AA9+Iq_RStruc!AA9</f>
        <v>4285.2246528552969</v>
      </c>
      <c r="AB9" s="71">
        <f>Iq_IT!AB9+Iq_CT!AB9+Iq_Soft_DB!AB9+Iq_OMach!AB9+Iq_OCon!AB9+Iq_RStruc!AB9</f>
        <v>4074.3823064332623</v>
      </c>
      <c r="AC9" s="71">
        <f>Iq_IT!AC9+Iq_CT!AC9+Iq_Soft_DB!AC9+Iq_OMach!AC9+Iq_OCon!AC9+Iq_RStruc!AC9</f>
        <v>3908.1175856854979</v>
      </c>
      <c r="AD9" s="71">
        <f>Iq_IT!AD9+Iq_CT!AD9+Iq_Soft_DB!AD9+Iq_OMach!AD9+Iq_OCon!AD9+Iq_RStruc!AD9</f>
        <v>3724.1230471354397</v>
      </c>
    </row>
    <row r="10" spans="1:31" ht="15.55" customHeight="1">
      <c r="A10" s="69" t="s">
        <v>9</v>
      </c>
      <c r="B10" s="72" t="s">
        <v>62</v>
      </c>
      <c r="C10" s="71">
        <f>Iq_IT!C10+Iq_CT!C10+Iq_Soft_DB!C10+Iq_OMach!C10+Iq_OCon!C10+Iq_RStruc!C10</f>
        <v>89.244850944617752</v>
      </c>
      <c r="D10" s="71">
        <f>Iq_IT!D10+Iq_CT!D10+Iq_Soft_DB!D10+Iq_OMach!D10+Iq_OCon!D10+Iq_RStruc!D10</f>
        <v>103.10041774371365</v>
      </c>
      <c r="E10" s="71">
        <f>Iq_IT!E10+Iq_CT!E10+Iq_Soft_DB!E10+Iq_OMach!E10+Iq_OCon!E10+Iq_RStruc!E10</f>
        <v>139.93168545817744</v>
      </c>
      <c r="F10" s="71">
        <f>Iq_IT!F10+Iq_CT!F10+Iq_Soft_DB!F10+Iq_OMach!F10+Iq_OCon!F10+Iq_RStruc!F10</f>
        <v>187.76793834912706</v>
      </c>
      <c r="G10" s="71">
        <f>Iq_IT!G10+Iq_CT!G10+Iq_Soft_DB!G10+Iq_OMach!G10+Iq_OCon!G10+Iq_RStruc!G10</f>
        <v>218.80483641736885</v>
      </c>
      <c r="H10" s="71">
        <f>Iq_IT!H10+Iq_CT!H10+Iq_Soft_DB!H10+Iq_OMach!H10+Iq_OCon!H10+Iq_RStruc!H10</f>
        <v>277.95300360231192</v>
      </c>
      <c r="I10" s="71">
        <f>Iq_IT!I10+Iq_CT!I10+Iq_Soft_DB!I10+Iq_OMach!I10+Iq_OCon!I10+Iq_RStruc!I10</f>
        <v>342.86425266288495</v>
      </c>
      <c r="J10" s="71">
        <f>Iq_IT!J10+Iq_CT!J10+Iq_Soft_DB!J10+Iq_OMach!J10+Iq_OCon!J10+Iq_RStruc!J10</f>
        <v>309.35099414495488</v>
      </c>
      <c r="K10" s="71">
        <f>Iq_IT!K10+Iq_CT!K10+Iq_Soft_DB!K10+Iq_OMach!K10+Iq_OCon!K10+Iq_RStruc!K10</f>
        <v>399.89821458159076</v>
      </c>
      <c r="L10" s="71">
        <f>Iq_IT!L10+Iq_CT!L10+Iq_Soft_DB!L10+Iq_OMach!L10+Iq_OCon!L10+Iq_RStruc!L10</f>
        <v>451.22187360546002</v>
      </c>
      <c r="M10" s="71">
        <f>Iq_IT!M10+Iq_CT!M10+Iq_Soft_DB!M10+Iq_OMach!M10+Iq_OCon!M10+Iq_RStruc!M10</f>
        <v>514.81522771725406</v>
      </c>
      <c r="N10" s="71">
        <f>Iq_IT!N10+Iq_CT!N10+Iq_Soft_DB!N10+Iq_OMach!N10+Iq_OCon!N10+Iq_RStruc!N10</f>
        <v>350.62985564008903</v>
      </c>
      <c r="O10" s="71">
        <f>Iq_IT!O10+Iq_CT!O10+Iq_Soft_DB!O10+Iq_OMach!O10+Iq_OCon!O10+Iq_RStruc!O10</f>
        <v>630.18674657314114</v>
      </c>
      <c r="P10" s="71">
        <f>Iq_IT!P10+Iq_CT!P10+Iq_Soft_DB!P10+Iq_OMach!P10+Iq_OCon!P10+Iq_RStruc!P10</f>
        <v>841.69945944544907</v>
      </c>
      <c r="Q10" s="71">
        <f>Iq_IT!Q10+Iq_CT!Q10+Iq_Soft_DB!Q10+Iq_OMach!Q10+Iq_OCon!Q10+Iq_RStruc!Q10</f>
        <v>917.65091022585432</v>
      </c>
      <c r="R10" s="71">
        <f>Iq_IT!R10+Iq_CT!R10+Iq_Soft_DB!R10+Iq_OMach!R10+Iq_OCon!R10+Iq_RStruc!R10</f>
        <v>1180.1207628783</v>
      </c>
      <c r="S10" s="71">
        <f>Iq_IT!S10+Iq_CT!S10+Iq_Soft_DB!S10+Iq_OMach!S10+Iq_OCon!S10+Iq_RStruc!S10</f>
        <v>1231.7267356529517</v>
      </c>
      <c r="T10" s="71">
        <f>Iq_IT!T10+Iq_CT!T10+Iq_Soft_DB!T10+Iq_OMach!T10+Iq_OCon!T10+Iq_RStruc!T10</f>
        <v>1424.9918302634915</v>
      </c>
      <c r="U10" s="71">
        <f>Iq_IT!U10+Iq_CT!U10+Iq_Soft_DB!U10+Iq_OMach!U10+Iq_OCon!U10+Iq_RStruc!U10</f>
        <v>1689.1020721559444</v>
      </c>
      <c r="V10" s="71">
        <f>Iq_IT!V10+Iq_CT!V10+Iq_Soft_DB!V10+Iq_OMach!V10+Iq_OCon!V10+Iq_RStruc!V10</f>
        <v>1342.031885356967</v>
      </c>
      <c r="W10" s="71">
        <f>Iq_IT!W10+Iq_CT!W10+Iq_Soft_DB!W10+Iq_OMach!W10+Iq_OCon!W10+Iq_RStruc!W10</f>
        <v>1555.6448686584954</v>
      </c>
      <c r="X10" s="71">
        <f>Iq_IT!X10+Iq_CT!X10+Iq_Soft_DB!X10+Iq_OMach!X10+Iq_OCon!X10+Iq_RStruc!X10</f>
        <v>1807.5953117094791</v>
      </c>
      <c r="Y10" s="71">
        <f>Iq_IT!Y10+Iq_CT!Y10+Iq_Soft_DB!Y10+Iq_OMach!Y10+Iq_OCon!Y10+Iq_RStruc!Y10</f>
        <v>1890.2689700946271</v>
      </c>
      <c r="Z10" s="71">
        <f>Iq_IT!Z10+Iq_CT!Z10+Iq_Soft_DB!Z10+Iq_OMach!Z10+Iq_OCon!Z10+Iq_RStruc!Z10</f>
        <v>2016.1087349919808</v>
      </c>
      <c r="AA10" s="71">
        <f>Iq_IT!AA10+Iq_CT!AA10+Iq_Soft_DB!AA10+Iq_OMach!AA10+Iq_OCon!AA10+Iq_RStruc!AA10</f>
        <v>1937.1226243886358</v>
      </c>
      <c r="AB10" s="71">
        <f>Iq_IT!AB10+Iq_CT!AB10+Iq_Soft_DB!AB10+Iq_OMach!AB10+Iq_OCon!AB10+Iq_RStruc!AB10</f>
        <v>1521.5379675939826</v>
      </c>
      <c r="AC10" s="71">
        <f>Iq_IT!AC10+Iq_CT!AC10+Iq_Soft_DB!AC10+Iq_OMach!AC10+Iq_OCon!AC10+Iq_RStruc!AC10</f>
        <v>2291.205760331909</v>
      </c>
      <c r="AD10" s="71">
        <f>Iq_IT!AD10+Iq_CT!AD10+Iq_Soft_DB!AD10+Iq_OMach!AD10+Iq_OCon!AD10+Iq_RStruc!AD10</f>
        <v>1595.645044215657</v>
      </c>
    </row>
    <row r="11" spans="1:31" ht="15.55" customHeight="1">
      <c r="A11" s="69" t="s">
        <v>59</v>
      </c>
      <c r="B11" s="72" t="s">
        <v>61</v>
      </c>
      <c r="C11" s="71">
        <f>Iq_IT!C11+Iq_CT!C11+Iq_Soft_DB!C11+Iq_OMach!C11+Iq_OCon!C11+Iq_RStruc!C11</f>
        <v>2227.6541043490383</v>
      </c>
      <c r="D11" s="71">
        <f>Iq_IT!D11+Iq_CT!D11+Iq_Soft_DB!D11+Iq_OMach!D11+Iq_OCon!D11+Iq_RStruc!D11</f>
        <v>2274.7710584647875</v>
      </c>
      <c r="E11" s="71">
        <f>Iq_IT!E11+Iq_CT!E11+Iq_Soft_DB!E11+Iq_OMach!E11+Iq_OCon!E11+Iq_RStruc!E11</f>
        <v>2785.182144576032</v>
      </c>
      <c r="F11" s="71">
        <f>Iq_IT!F11+Iq_CT!F11+Iq_Soft_DB!F11+Iq_OMach!F11+Iq_OCon!F11+Iq_RStruc!F11</f>
        <v>3428.1515326318877</v>
      </c>
      <c r="G11" s="71">
        <f>Iq_IT!G11+Iq_CT!G11+Iq_Soft_DB!G11+Iq_OMach!G11+Iq_OCon!G11+Iq_RStruc!G11</f>
        <v>3611.0101502000257</v>
      </c>
      <c r="H11" s="71">
        <f>Iq_IT!H11+Iq_CT!H11+Iq_Soft_DB!H11+Iq_OMach!H11+Iq_OCon!H11+Iq_RStruc!H11</f>
        <v>4229.3053570117972</v>
      </c>
      <c r="I11" s="71">
        <f>Iq_IT!I11+Iq_CT!I11+Iq_Soft_DB!I11+Iq_OMach!I11+Iq_OCon!I11+Iq_RStruc!I11</f>
        <v>4397.1104767662418</v>
      </c>
      <c r="J11" s="71">
        <f>Iq_IT!J11+Iq_CT!J11+Iq_Soft_DB!J11+Iq_OMach!J11+Iq_OCon!J11+Iq_RStruc!J11</f>
        <v>5114.1204401180812</v>
      </c>
      <c r="K11" s="71">
        <f>Iq_IT!K11+Iq_CT!K11+Iq_Soft_DB!K11+Iq_OMach!K11+Iq_OCon!K11+Iq_RStruc!K11</f>
        <v>4678.8264897184772</v>
      </c>
      <c r="L11" s="71">
        <f>Iq_IT!L11+Iq_CT!L11+Iq_Soft_DB!L11+Iq_OMach!L11+Iq_OCon!L11+Iq_RStruc!L11</f>
        <v>3464.5645751816055</v>
      </c>
      <c r="M11" s="71">
        <f>Iq_IT!M11+Iq_CT!M11+Iq_Soft_DB!M11+Iq_OMach!M11+Iq_OCon!M11+Iq_RStruc!M11</f>
        <v>3773.3763348215493</v>
      </c>
      <c r="N11" s="71">
        <f>Iq_IT!N11+Iq_CT!N11+Iq_Soft_DB!N11+Iq_OMach!N11+Iq_OCon!N11+Iq_RStruc!N11</f>
        <v>3731.189198864743</v>
      </c>
      <c r="O11" s="71">
        <f>Iq_IT!O11+Iq_CT!O11+Iq_Soft_DB!O11+Iq_OMach!O11+Iq_OCon!O11+Iq_RStruc!O11</f>
        <v>3725.5700413239556</v>
      </c>
      <c r="P11" s="71">
        <f>Iq_IT!P11+Iq_CT!P11+Iq_Soft_DB!P11+Iq_OMach!P11+Iq_OCon!P11+Iq_RStruc!P11</f>
        <v>3687.9574489194865</v>
      </c>
      <c r="Q11" s="71">
        <f>Iq_IT!Q11+Iq_CT!Q11+Iq_Soft_DB!Q11+Iq_OMach!Q11+Iq_OCon!Q11+Iq_RStruc!Q11</f>
        <v>4337.3778412724014</v>
      </c>
      <c r="R11" s="71">
        <f>Iq_IT!R11+Iq_CT!R11+Iq_Soft_DB!R11+Iq_OMach!R11+Iq_OCon!R11+Iq_RStruc!R11</f>
        <v>4843.8439324669807</v>
      </c>
      <c r="S11" s="71">
        <f>Iq_IT!S11+Iq_CT!S11+Iq_Soft_DB!S11+Iq_OMach!S11+Iq_OCon!S11+Iq_RStruc!S11</f>
        <v>5141.1684446295303</v>
      </c>
      <c r="T11" s="71">
        <f>Iq_IT!T11+Iq_CT!T11+Iq_Soft_DB!T11+Iq_OMach!T11+Iq_OCon!T11+Iq_RStruc!T11</f>
        <v>5668.1166572713182</v>
      </c>
      <c r="U11" s="71">
        <f>Iq_IT!U11+Iq_CT!U11+Iq_Soft_DB!U11+Iq_OMach!U11+Iq_OCon!U11+Iq_RStruc!U11</f>
        <v>5811.5029329443141</v>
      </c>
      <c r="V11" s="71">
        <f>Iq_IT!V11+Iq_CT!V11+Iq_Soft_DB!V11+Iq_OMach!V11+Iq_OCon!V11+Iq_RStruc!V11</f>
        <v>5173.6526625417828</v>
      </c>
      <c r="W11" s="71">
        <f>Iq_IT!W11+Iq_CT!W11+Iq_Soft_DB!W11+Iq_OMach!W11+Iq_OCon!W11+Iq_RStruc!W11</f>
        <v>4462.5614517385593</v>
      </c>
      <c r="X11" s="71">
        <f>Iq_IT!X11+Iq_CT!X11+Iq_Soft_DB!X11+Iq_OMach!X11+Iq_OCon!X11+Iq_RStruc!X11</f>
        <v>4724.6200368297077</v>
      </c>
      <c r="Y11" s="71">
        <f>Iq_IT!Y11+Iq_CT!Y11+Iq_Soft_DB!Y11+Iq_OMach!Y11+Iq_OCon!Y11+Iq_RStruc!Y11</f>
        <v>4696.2035742043527</v>
      </c>
      <c r="Z11" s="71">
        <f>Iq_IT!Z11+Iq_CT!Z11+Iq_Soft_DB!Z11+Iq_OMach!Z11+Iq_OCon!Z11+Iq_RStruc!Z11</f>
        <v>4449.8697284804812</v>
      </c>
      <c r="AA11" s="71">
        <f>Iq_IT!AA11+Iq_CT!AA11+Iq_Soft_DB!AA11+Iq_OMach!AA11+Iq_OCon!AA11+Iq_RStruc!AA11</f>
        <v>4461.1832100276824</v>
      </c>
      <c r="AB11" s="71">
        <f>Iq_IT!AB11+Iq_CT!AB11+Iq_Soft_DB!AB11+Iq_OMach!AB11+Iq_OCon!AB11+Iq_RStruc!AB11</f>
        <v>4760.0509569132601</v>
      </c>
      <c r="AC11" s="71">
        <f>Iq_IT!AC11+Iq_CT!AC11+Iq_Soft_DB!AC11+Iq_OMach!AC11+Iq_OCon!AC11+Iq_RStruc!AC11</f>
        <v>5234.4345461224102</v>
      </c>
      <c r="AD11" s="71">
        <f>Iq_IT!AD11+Iq_CT!AD11+Iq_Soft_DB!AD11+Iq_OMach!AD11+Iq_OCon!AD11+Iq_RStruc!AD11</f>
        <v>4931.5208136113615</v>
      </c>
    </row>
    <row r="12" spans="1:31" ht="15.55" customHeight="1">
      <c r="A12" s="69" t="s">
        <v>10</v>
      </c>
      <c r="B12" s="72" t="s">
        <v>56</v>
      </c>
      <c r="C12" s="71">
        <f>Iq_IT!C12+Iq_CT!C12+Iq_Soft_DB!C12+Iq_OMach!C12+Iq_OCon!C12+Iq_RStruc!C12</f>
        <v>1178.5161096199558</v>
      </c>
      <c r="D12" s="71">
        <f>Iq_IT!D12+Iq_CT!D12+Iq_Soft_DB!D12+Iq_OMach!D12+Iq_OCon!D12+Iq_RStruc!D12</f>
        <v>1147.8576335986957</v>
      </c>
      <c r="E12" s="71">
        <f>Iq_IT!E12+Iq_CT!E12+Iq_Soft_DB!E12+Iq_OMach!E12+Iq_OCon!E12+Iq_RStruc!E12</f>
        <v>1340.5283224874631</v>
      </c>
      <c r="F12" s="71">
        <f>Iq_IT!F12+Iq_CT!F12+Iq_Soft_DB!F12+Iq_OMach!F12+Iq_OCon!F12+Iq_RStruc!F12</f>
        <v>1573.4232919409753</v>
      </c>
      <c r="G12" s="71">
        <f>Iq_IT!G12+Iq_CT!G12+Iq_Soft_DB!G12+Iq_OMach!G12+Iq_OCon!G12+Iq_RStruc!G12</f>
        <v>1582.7435251633592</v>
      </c>
      <c r="H12" s="71">
        <f>Iq_IT!H12+Iq_CT!H12+Iq_Soft_DB!H12+Iq_OMach!H12+Iq_OCon!H12+Iq_RStruc!H12</f>
        <v>1768.942737757347</v>
      </c>
      <c r="I12" s="71">
        <f>Iq_IT!I12+Iq_CT!I12+Iq_Soft_DB!I12+Iq_OMach!I12+Iq_OCon!I12+Iq_RStruc!I12</f>
        <v>2081.8712916855834</v>
      </c>
      <c r="J12" s="71">
        <f>Iq_IT!J12+Iq_CT!J12+Iq_Soft_DB!J12+Iq_OMach!J12+Iq_OCon!J12+Iq_RStruc!J12</f>
        <v>2405.2002979390877</v>
      </c>
      <c r="K12" s="71">
        <f>Iq_IT!K12+Iq_CT!K12+Iq_Soft_DB!K12+Iq_OMach!K12+Iq_OCon!K12+Iq_RStruc!K12</f>
        <v>2470.9073269976243</v>
      </c>
      <c r="L12" s="71">
        <f>Iq_IT!L12+Iq_CT!L12+Iq_Soft_DB!L12+Iq_OMach!L12+Iq_OCon!L12+Iq_RStruc!L12</f>
        <v>2186.6167177402676</v>
      </c>
      <c r="M12" s="71">
        <f>Iq_IT!M12+Iq_CT!M12+Iq_Soft_DB!M12+Iq_OMach!M12+Iq_OCon!M12+Iq_RStruc!M12</f>
        <v>2279.7641328032059</v>
      </c>
      <c r="N12" s="71">
        <f>Iq_IT!N12+Iq_CT!N12+Iq_Soft_DB!N12+Iq_OMach!N12+Iq_OCon!N12+Iq_RStruc!N12</f>
        <v>2403.8195726163158</v>
      </c>
      <c r="O12" s="71">
        <f>Iq_IT!O12+Iq_CT!O12+Iq_Soft_DB!O12+Iq_OMach!O12+Iq_OCon!O12+Iq_RStruc!O12</f>
        <v>2355.8289227893424</v>
      </c>
      <c r="P12" s="71">
        <f>Iq_IT!P12+Iq_CT!P12+Iq_Soft_DB!P12+Iq_OMach!P12+Iq_OCon!P12+Iq_RStruc!P12</f>
        <v>2227.0235626407348</v>
      </c>
      <c r="Q12" s="71">
        <f>Iq_IT!Q12+Iq_CT!Q12+Iq_Soft_DB!Q12+Iq_OMach!Q12+Iq_OCon!Q12+Iq_RStruc!Q12</f>
        <v>2472.5360944056702</v>
      </c>
      <c r="R12" s="71">
        <f>Iq_IT!R12+Iq_CT!R12+Iq_Soft_DB!R12+Iq_OMach!R12+Iq_OCon!R12+Iq_RStruc!R12</f>
        <v>2528.749578394978</v>
      </c>
      <c r="S12" s="71">
        <f>Iq_IT!S12+Iq_CT!S12+Iq_Soft_DB!S12+Iq_OMach!S12+Iq_OCon!S12+Iq_RStruc!S12</f>
        <v>2737.6099586452019</v>
      </c>
      <c r="T12" s="71">
        <f>Iq_IT!T12+Iq_CT!T12+Iq_Soft_DB!T12+Iq_OMach!T12+Iq_OCon!T12+Iq_RStruc!T12</f>
        <v>3183.3335164233831</v>
      </c>
      <c r="U12" s="71">
        <f>Iq_IT!U12+Iq_CT!U12+Iq_Soft_DB!U12+Iq_OMach!U12+Iq_OCon!U12+Iq_RStruc!U12</f>
        <v>3437.7867102606187</v>
      </c>
      <c r="V12" s="71">
        <f>Iq_IT!V12+Iq_CT!V12+Iq_Soft_DB!V12+Iq_OMach!V12+Iq_OCon!V12+Iq_RStruc!V12</f>
        <v>3454.4425158152931</v>
      </c>
      <c r="W12" s="71">
        <f>Iq_IT!W12+Iq_CT!W12+Iq_Soft_DB!W12+Iq_OMach!W12+Iq_OCon!W12+Iq_RStruc!W12</f>
        <v>3417.7928636950473</v>
      </c>
      <c r="X12" s="71">
        <f>Iq_IT!X12+Iq_CT!X12+Iq_Soft_DB!X12+Iq_OMach!X12+Iq_OCon!X12+Iq_RStruc!X12</f>
        <v>3604.71728351408</v>
      </c>
      <c r="Y12" s="71">
        <f>Iq_IT!Y12+Iq_CT!Y12+Iq_Soft_DB!Y12+Iq_OMach!Y12+Iq_OCon!Y12+Iq_RStruc!Y12</f>
        <v>3667.5739823591543</v>
      </c>
      <c r="Z12" s="71">
        <f>Iq_IT!Z12+Iq_CT!Z12+Iq_Soft_DB!Z12+Iq_OMach!Z12+Iq_OCon!Z12+Iq_RStruc!Z12</f>
        <v>3696.8903876172226</v>
      </c>
      <c r="AA12" s="71">
        <f>Iq_IT!AA12+Iq_CT!AA12+Iq_Soft_DB!AA12+Iq_OMach!AA12+Iq_OCon!AA12+Iq_RStruc!AA12</f>
        <v>3741.5447089610052</v>
      </c>
      <c r="AB12" s="71">
        <f>Iq_IT!AB12+Iq_CT!AB12+Iq_Soft_DB!AB12+Iq_OMach!AB12+Iq_OCon!AB12+Iq_RStruc!AB12</f>
        <v>4135.5904806998424</v>
      </c>
      <c r="AC12" s="71">
        <f>Iq_IT!AC12+Iq_CT!AC12+Iq_Soft_DB!AC12+Iq_OMach!AC12+Iq_OCon!AC12+Iq_RStruc!AC12</f>
        <v>4245.0895083784999</v>
      </c>
      <c r="AD12" s="71">
        <f>Iq_IT!AD12+Iq_CT!AD12+Iq_Soft_DB!AD12+Iq_OMach!AD12+Iq_OCon!AD12+Iq_RStruc!AD12</f>
        <v>4084.9155924923962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V13"/>
  <sheetViews>
    <sheetView tabSelected="1" zoomScaleNormal="100" workbookViewId="0">
      <selection activeCell="M22" sqref="M22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>
        <f>I_IT!C2/Iq_IT!C2*(Iq_IT!$X2/I_IT!$X2)*100</f>
        <v>340.00872005197834</v>
      </c>
      <c r="D2" s="58">
        <f>I_IT!D2/Iq_IT!D2*(Iq_IT!$X2/I_IT!$X2)*100</f>
        <v>361.80116611571623</v>
      </c>
      <c r="E2" s="58">
        <f>I_IT!E2/Iq_IT!E2*(Iq_IT!$X2/I_IT!$X2)*100</f>
        <v>340.79885845491782</v>
      </c>
      <c r="F2" s="58">
        <f>I_IT!F2/Iq_IT!F2*(Iq_IT!$X2/I_IT!$X2)*100</f>
        <v>316.12991178336506</v>
      </c>
      <c r="G2" s="58">
        <f>I_IT!G2/Iq_IT!G2*(Iq_IT!$X2/I_IT!$X2)*100</f>
        <v>309.59187257506625</v>
      </c>
      <c r="H2" s="58">
        <f>I_IT!H2/Iq_IT!H2*(Iq_IT!$X2/I_IT!$X2)*100</f>
        <v>291.81111439906243</v>
      </c>
      <c r="I2" s="58">
        <f>I_IT!I2/Iq_IT!I2*(Iq_IT!$X2/I_IT!$X2)*100</f>
        <v>234.1166772989308</v>
      </c>
      <c r="J2" s="58">
        <f>I_IT!J2/Iq_IT!J2*(Iq_IT!$X2/I_IT!$X2)*100</f>
        <v>197.06119321528746</v>
      </c>
      <c r="K2" s="58">
        <f>I_IT!K2/Iq_IT!K2*(Iq_IT!$X2/I_IT!$X2)*100</f>
        <v>149.16134048493964</v>
      </c>
      <c r="L2" s="58">
        <f>I_IT!L2/Iq_IT!L2*(Iq_IT!$X2/I_IT!$X2)*100</f>
        <v>117.44282405458888</v>
      </c>
      <c r="M2" s="58">
        <f>I_IT!M2/Iq_IT!M2*(Iq_IT!$X2/I_IT!$X2)*100</f>
        <v>109.59558426361393</v>
      </c>
      <c r="N2" s="58">
        <f>I_IT!N2/Iq_IT!N2*(Iq_IT!$X2/I_IT!$X2)*100</f>
        <v>89.09929856017304</v>
      </c>
      <c r="O2" s="58">
        <f>I_IT!O2/Iq_IT!O2*(Iq_IT!$X2/I_IT!$X2)*100</f>
        <v>81.276147915898704</v>
      </c>
      <c r="P2" s="58">
        <f>I_IT!P2/Iq_IT!P2*(Iq_IT!$X2/I_IT!$X2)*100</f>
        <v>81.645756724869301</v>
      </c>
      <c r="Q2" s="58">
        <f>I_IT!Q2/Iq_IT!Q2*(Iq_IT!$X2/I_IT!$X2)*100</f>
        <v>88.47963279121177</v>
      </c>
      <c r="R2" s="58">
        <f>I_IT!R2/Iq_IT!R2*(Iq_IT!$X2/I_IT!$X2)*100</f>
        <v>86.394413074912308</v>
      </c>
      <c r="S2" s="58">
        <f>I_IT!S2/Iq_IT!S2*(Iq_IT!$X2/I_IT!$X2)*100</f>
        <v>93.298377206339069</v>
      </c>
      <c r="T2" s="58">
        <f>I_IT!T2/Iq_IT!T2*(Iq_IT!$X2/I_IT!$X2)*100</f>
        <v>92.424830343123389</v>
      </c>
      <c r="U2" s="58">
        <f>I_IT!U2/Iq_IT!U2*(Iq_IT!$X2/I_IT!$X2)*100</f>
        <v>94.415873371685322</v>
      </c>
      <c r="V2" s="58">
        <f>I_IT!V2/Iq_IT!V2*(Iq_IT!$X2/I_IT!$X2)*100</f>
        <v>88.64864907707458</v>
      </c>
      <c r="W2" s="58">
        <f>I_IT!W2/Iq_IT!W2*(Iq_IT!$X2/I_IT!$X2)*100</f>
        <v>96.024010296402437</v>
      </c>
      <c r="X2" s="58">
        <f>I_IT!X2/Iq_IT!X2*(Iq_IT!$X2/I_IT!$X2)*100</f>
        <v>100</v>
      </c>
      <c r="Y2" s="58">
        <f>I_IT!Y2/Iq_IT!Y2*(Iq_IT!$X2/I_IT!$X2)*100</f>
        <v>101.38444958608024</v>
      </c>
      <c r="Z2" s="58">
        <f>I_IT!Z2/Iq_IT!Z2*(Iq_IT!$X2/I_IT!$X2)*100</f>
        <v>104.46042680417466</v>
      </c>
      <c r="AA2" s="58">
        <f>I_IT!AA2/Iq_IT!AA2*(Iq_IT!$X2/I_IT!$X2)*100</f>
        <v>100.08070709414818</v>
      </c>
      <c r="AB2" s="58">
        <f>I_IT!AB2/Iq_IT!AB2*(Iq_IT!$X2/I_IT!$X2)*100</f>
        <v>104.17679298063425</v>
      </c>
      <c r="AC2" s="58">
        <f>I_IT!AC2/Iq_IT!AC2*(Iq_IT!$X2/I_IT!$X2)*100</f>
        <v>94.45827071228419</v>
      </c>
      <c r="AD2" s="58">
        <f>I_IT!AD2/Iq_IT!AD2*(Iq_IT!$X2/I_IT!$X2)*100</f>
        <v>105.26767577386875</v>
      </c>
    </row>
    <row r="3" spans="1:31" ht="15.55" customHeight="1">
      <c r="A3" s="52" t="s">
        <v>3</v>
      </c>
      <c r="B3" s="57" t="s">
        <v>52</v>
      </c>
      <c r="C3" s="58">
        <f>I_IT!C3/Iq_IT!C3*(Iq_IT!$X3/I_IT!$X3)*100</f>
        <v>340.00872005197863</v>
      </c>
      <c r="D3" s="58">
        <f>I_IT!D3/Iq_IT!D3*(Iq_IT!$X3/I_IT!$X3)*100</f>
        <v>361.8011661157164</v>
      </c>
      <c r="E3" s="58">
        <f>I_IT!E3/Iq_IT!E3*(Iq_IT!$X3/I_IT!$X3)*100</f>
        <v>340.79885845491799</v>
      </c>
      <c r="F3" s="58">
        <f>I_IT!F3/Iq_IT!F3*(Iq_IT!$X3/I_IT!$X3)*100</f>
        <v>316.12991178336517</v>
      </c>
      <c r="G3" s="58">
        <f>I_IT!G3/Iq_IT!G3*(Iq_IT!$X3/I_IT!$X3)*100</f>
        <v>309.59187257506636</v>
      </c>
      <c r="H3" s="58">
        <f>I_IT!H3/Iq_IT!H3*(Iq_IT!$X3/I_IT!$X3)*100</f>
        <v>291.8111143990626</v>
      </c>
      <c r="I3" s="58">
        <f>I_IT!I3/Iq_IT!I3*(Iq_IT!$X3/I_IT!$X3)*100</f>
        <v>234.11667729893085</v>
      </c>
      <c r="J3" s="58">
        <f>I_IT!J3/Iq_IT!J3*(Iq_IT!$X3/I_IT!$X3)*100</f>
        <v>197.06119321528755</v>
      </c>
      <c r="K3" s="58">
        <f>I_IT!K3/Iq_IT!K3*(Iq_IT!$X3/I_IT!$X3)*100</f>
        <v>149.16134048493973</v>
      </c>
      <c r="L3" s="58">
        <f>I_IT!L3/Iq_IT!L3*(Iq_IT!$X3/I_IT!$X3)*100</f>
        <v>117.4428240545889</v>
      </c>
      <c r="M3" s="58">
        <f>I_IT!M3/Iq_IT!M3*(Iq_IT!$X3/I_IT!$X3)*100</f>
        <v>109.59558426361393</v>
      </c>
      <c r="N3" s="58">
        <f>I_IT!N3/Iq_IT!N3*(Iq_IT!$X3/I_IT!$X3)*100</f>
        <v>89.099298560173025</v>
      </c>
      <c r="O3" s="58">
        <f>I_IT!O3/Iq_IT!O3*(Iq_IT!$X3/I_IT!$X3)*100</f>
        <v>81.276147915898719</v>
      </c>
      <c r="P3" s="58">
        <f>I_IT!P3/Iq_IT!P3*(Iq_IT!$X3/I_IT!$X3)*100</f>
        <v>81.645756724869287</v>
      </c>
      <c r="Q3" s="58">
        <f>I_IT!Q3/Iq_IT!Q3*(Iq_IT!$X3/I_IT!$X3)*100</f>
        <v>88.47963279121177</v>
      </c>
      <c r="R3" s="58">
        <f>I_IT!R3/Iq_IT!R3*(Iq_IT!$X3/I_IT!$X3)*100</f>
        <v>86.394413074912293</v>
      </c>
      <c r="S3" s="58">
        <f>I_IT!S3/Iq_IT!S3*(Iq_IT!$X3/I_IT!$X3)*100</f>
        <v>93.298377206339055</v>
      </c>
      <c r="T3" s="58">
        <f>I_IT!T3/Iq_IT!T3*(Iq_IT!$X3/I_IT!$X3)*100</f>
        <v>92.424830343123389</v>
      </c>
      <c r="U3" s="58">
        <f>I_IT!U3/Iq_IT!U3*(Iq_IT!$X3/I_IT!$X3)*100</f>
        <v>94.415873371685322</v>
      </c>
      <c r="V3" s="58">
        <f>I_IT!V3/Iq_IT!V3*(Iq_IT!$X3/I_IT!$X3)*100</f>
        <v>88.648649077074566</v>
      </c>
      <c r="W3" s="58">
        <f>I_IT!W3/Iq_IT!W3*(Iq_IT!$X3/I_IT!$X3)*100</f>
        <v>96.024010296402423</v>
      </c>
      <c r="X3" s="58">
        <f>I_IT!X3/Iq_IT!X3*(Iq_IT!$X3/I_IT!$X3)*100</f>
        <v>100</v>
      </c>
      <c r="Y3" s="58">
        <f>I_IT!Y3/Iq_IT!Y3*(Iq_IT!$X3/I_IT!$X3)*100</f>
        <v>100.4897631353018</v>
      </c>
      <c r="Z3" s="58">
        <f>I_IT!Z3/Iq_IT!Z3*(Iq_IT!$X3/I_IT!$X3)*100</f>
        <v>108.53339834617377</v>
      </c>
      <c r="AA3" s="58">
        <f>I_IT!AA3/Iq_IT!AA3*(Iq_IT!$X3/I_IT!$X3)*100</f>
        <v>104.63840423453914</v>
      </c>
      <c r="AB3" s="58">
        <f>I_IT!AB3/Iq_IT!AB3*(Iq_IT!$X3/I_IT!$X3)*100</f>
        <v>58.916617216018842</v>
      </c>
      <c r="AC3" s="58">
        <f>I_IT!AC3/Iq_IT!AC3*(Iq_IT!$X3/I_IT!$X3)*100</f>
        <v>105.96843160400095</v>
      </c>
      <c r="AD3" s="58">
        <f>I_IT!AD3/Iq_IT!AD3*(Iq_IT!$X3/I_IT!$X3)*100</f>
        <v>15.469565642089947</v>
      </c>
    </row>
    <row r="4" spans="1:31" ht="15.55" customHeight="1">
      <c r="A4" s="52" t="s">
        <v>4</v>
      </c>
      <c r="B4" s="57" t="s">
        <v>65</v>
      </c>
      <c r="C4" s="58">
        <f>I_IT!C4/Iq_IT!C4*(Iq_IT!$X4/I_IT!$X4)*100</f>
        <v>340.00872005197846</v>
      </c>
      <c r="D4" s="58">
        <f>I_IT!D4/Iq_IT!D4*(Iq_IT!$X4/I_IT!$X4)*100</f>
        <v>361.80116611571623</v>
      </c>
      <c r="E4" s="58">
        <f>I_IT!E4/Iq_IT!E4*(Iq_IT!$X4/I_IT!$X4)*100</f>
        <v>340.79885845491776</v>
      </c>
      <c r="F4" s="58">
        <f>I_IT!F4/Iq_IT!F4*(Iq_IT!$X4/I_IT!$X4)*100</f>
        <v>316.129911783365</v>
      </c>
      <c r="G4" s="58">
        <f>I_IT!G4/Iq_IT!G4*(Iq_IT!$X4/I_IT!$X4)*100</f>
        <v>309.59187257506625</v>
      </c>
      <c r="H4" s="58">
        <f>I_IT!H4/Iq_IT!H4*(Iq_IT!$X4/I_IT!$X4)*100</f>
        <v>291.81111439906243</v>
      </c>
      <c r="I4" s="58">
        <f>I_IT!I4/Iq_IT!I4*(Iq_IT!$X4/I_IT!$X4)*100</f>
        <v>234.1166772989308</v>
      </c>
      <c r="J4" s="58">
        <f>I_IT!J4/Iq_IT!J4*(Iq_IT!$X4/I_IT!$X4)*100</f>
        <v>197.06119321528752</v>
      </c>
      <c r="K4" s="58">
        <f>I_IT!K4/Iq_IT!K4*(Iq_IT!$X4/I_IT!$X4)*100</f>
        <v>149.16134048493964</v>
      </c>
      <c r="L4" s="58">
        <f>I_IT!L4/Iq_IT!L4*(Iq_IT!$X4/I_IT!$X4)*100</f>
        <v>117.44282405458888</v>
      </c>
      <c r="M4" s="58">
        <f>I_IT!M4/Iq_IT!M4*(Iq_IT!$X4/I_IT!$X4)*100</f>
        <v>109.59558426361393</v>
      </c>
      <c r="N4" s="58">
        <f>I_IT!N4/Iq_IT!N4*(Iq_IT!$X4/I_IT!$X4)*100</f>
        <v>89.099298560173011</v>
      </c>
      <c r="O4" s="58">
        <f>I_IT!O4/Iq_IT!O4*(Iq_IT!$X4/I_IT!$X4)*100</f>
        <v>81.276147915898704</v>
      </c>
      <c r="P4" s="58">
        <f>I_IT!P4/Iq_IT!P4*(Iq_IT!$X4/I_IT!$X4)*100</f>
        <v>81.645756724869273</v>
      </c>
      <c r="Q4" s="58">
        <f>I_IT!Q4/Iq_IT!Q4*(Iq_IT!$X4/I_IT!$X4)*100</f>
        <v>88.479632791211756</v>
      </c>
      <c r="R4" s="58">
        <f>I_IT!R4/Iq_IT!R4*(Iq_IT!$X4/I_IT!$X4)*100</f>
        <v>86.394413074912293</v>
      </c>
      <c r="S4" s="58">
        <f>I_IT!S4/Iq_IT!S4*(Iq_IT!$X4/I_IT!$X4)*100</f>
        <v>93.29837720633904</v>
      </c>
      <c r="T4" s="58">
        <f>I_IT!T4/Iq_IT!T4*(Iq_IT!$X4/I_IT!$X4)*100</f>
        <v>92.424830343123361</v>
      </c>
      <c r="U4" s="58">
        <f>I_IT!U4/Iq_IT!U4*(Iq_IT!$X4/I_IT!$X4)*100</f>
        <v>94.415873371685322</v>
      </c>
      <c r="V4" s="58">
        <f>I_IT!V4/Iq_IT!V4*(Iq_IT!$X4/I_IT!$X4)*100</f>
        <v>88.648649077074566</v>
      </c>
      <c r="W4" s="58">
        <f>I_IT!W4/Iq_IT!W4*(Iq_IT!$X4/I_IT!$X4)*100</f>
        <v>96.024010296402423</v>
      </c>
      <c r="X4" s="58">
        <f>I_IT!X4/Iq_IT!X4*(Iq_IT!$X4/I_IT!$X4)*100</f>
        <v>100</v>
      </c>
      <c r="Y4" s="58">
        <f>I_IT!Y4/Iq_IT!Y4*(Iq_IT!$X4/I_IT!$X4)*100</f>
        <v>94.768362155840506</v>
      </c>
      <c r="Z4" s="58">
        <f>I_IT!Z4/Iq_IT!Z4*(Iq_IT!$X4/I_IT!$X4)*100</f>
        <v>97.16371960358515</v>
      </c>
      <c r="AA4" s="58">
        <f>I_IT!AA4/Iq_IT!AA4*(Iq_IT!$X4/I_IT!$X4)*100</f>
        <v>126.20390183251561</v>
      </c>
      <c r="AB4" s="58">
        <f>I_IT!AB4/Iq_IT!AB4*(Iq_IT!$X4/I_IT!$X4)*100</f>
        <v>87.974485860569047</v>
      </c>
      <c r="AC4" s="58">
        <f>I_IT!AC4/Iq_IT!AC4*(Iq_IT!$X4/I_IT!$X4)*100</f>
        <v>149.27063175802604</v>
      </c>
      <c r="AD4" s="58">
        <f>I_IT!AD4/Iq_IT!AD4*(Iq_IT!$X4/I_IT!$X4)*100</f>
        <v>108.29461155373173</v>
      </c>
    </row>
    <row r="5" spans="1:31" ht="15.55" customHeight="1">
      <c r="A5" s="52" t="s">
        <v>5</v>
      </c>
      <c r="B5" s="57" t="s">
        <v>53</v>
      </c>
      <c r="C5" s="58">
        <f>I_IT!C5/Iq_IT!C5*(Iq_IT!$X5/I_IT!$X5)*100</f>
        <v>340.00872005197868</v>
      </c>
      <c r="D5" s="58">
        <f>I_IT!D5/Iq_IT!D5*(Iq_IT!$X5/I_IT!$X5)*100</f>
        <v>361.8011661157164</v>
      </c>
      <c r="E5" s="58">
        <f>I_IT!E5/Iq_IT!E5*(Iq_IT!$X5/I_IT!$X5)*100</f>
        <v>340.79885845491799</v>
      </c>
      <c r="F5" s="58">
        <f>I_IT!F5/Iq_IT!F5*(Iq_IT!$X5/I_IT!$X5)*100</f>
        <v>316.12991178336523</v>
      </c>
      <c r="G5" s="58">
        <f>I_IT!G5/Iq_IT!G5*(Iq_IT!$X5/I_IT!$X5)*100</f>
        <v>309.59187257506636</v>
      </c>
      <c r="H5" s="58">
        <f>I_IT!H5/Iq_IT!H5*(Iq_IT!$X5/I_IT!$X5)*100</f>
        <v>291.8111143990626</v>
      </c>
      <c r="I5" s="58">
        <f>I_IT!I5/Iq_IT!I5*(Iq_IT!$X5/I_IT!$X5)*100</f>
        <v>234.11667729893088</v>
      </c>
      <c r="J5" s="58">
        <f>I_IT!J5/Iq_IT!J5*(Iq_IT!$X5/I_IT!$X5)*100</f>
        <v>197.06119321528757</v>
      </c>
      <c r="K5" s="58">
        <f>I_IT!K5/Iq_IT!K5*(Iq_IT!$X5/I_IT!$X5)*100</f>
        <v>149.16134048493973</v>
      </c>
      <c r="L5" s="58">
        <f>I_IT!L5/Iq_IT!L5*(Iq_IT!$X5/I_IT!$X5)*100</f>
        <v>117.44282405458893</v>
      </c>
      <c r="M5" s="58">
        <f>I_IT!M5/Iq_IT!M5*(Iq_IT!$X5/I_IT!$X5)*100</f>
        <v>109.59558426361397</v>
      </c>
      <c r="N5" s="58">
        <f>I_IT!N5/Iq_IT!N5*(Iq_IT!$X5/I_IT!$X5)*100</f>
        <v>89.099298560173068</v>
      </c>
      <c r="O5" s="58">
        <f>I_IT!O5/Iq_IT!O5*(Iq_IT!$X5/I_IT!$X5)*100</f>
        <v>81.276147915898747</v>
      </c>
      <c r="P5" s="58">
        <f>I_IT!P5/Iq_IT!P5*(Iq_IT!$X5/I_IT!$X5)*100</f>
        <v>81.645756724869315</v>
      </c>
      <c r="Q5" s="58">
        <f>I_IT!Q5/Iq_IT!Q5*(Iq_IT!$X5/I_IT!$X5)*100</f>
        <v>88.479632791211799</v>
      </c>
      <c r="R5" s="58">
        <f>I_IT!R5/Iq_IT!R5*(Iq_IT!$X5/I_IT!$X5)*100</f>
        <v>86.394413074912322</v>
      </c>
      <c r="S5" s="58">
        <f>I_IT!S5/Iq_IT!S5*(Iq_IT!$X5/I_IT!$X5)*100</f>
        <v>93.298377206339083</v>
      </c>
      <c r="T5" s="58">
        <f>I_IT!T5/Iq_IT!T5*(Iq_IT!$X5/I_IT!$X5)*100</f>
        <v>92.424830343123418</v>
      </c>
      <c r="U5" s="58">
        <f>I_IT!U5/Iq_IT!U5*(Iq_IT!$X5/I_IT!$X5)*100</f>
        <v>94.41587337168535</v>
      </c>
      <c r="V5" s="58">
        <f>I_IT!V5/Iq_IT!V5*(Iq_IT!$X5/I_IT!$X5)*100</f>
        <v>88.648649077074595</v>
      </c>
      <c r="W5" s="58">
        <f>I_IT!W5/Iq_IT!W5*(Iq_IT!$X5/I_IT!$X5)*100</f>
        <v>96.024010296402452</v>
      </c>
      <c r="X5" s="58">
        <f>I_IT!X5/Iq_IT!X5*(Iq_IT!$X5/I_IT!$X5)*100</f>
        <v>100</v>
      </c>
      <c r="Y5" s="58">
        <f>I_IT!Y5/Iq_IT!Y5*(Iq_IT!$X5/I_IT!$X5)*100</f>
        <v>100.41271965537386</v>
      </c>
      <c r="Z5" s="58">
        <f>I_IT!Z5/Iq_IT!Z5*(Iq_IT!$X5/I_IT!$X5)*100</f>
        <v>97.685182533508993</v>
      </c>
      <c r="AA5" s="58">
        <f>I_IT!AA5/Iq_IT!AA5*(Iq_IT!$X5/I_IT!$X5)*100</f>
        <v>94.071288500270001</v>
      </c>
      <c r="AB5" s="58">
        <f>I_IT!AB5/Iq_IT!AB5*(Iq_IT!$X5/I_IT!$X5)*100</f>
        <v>65.488589075347562</v>
      </c>
      <c r="AC5" s="58">
        <f>I_IT!AC5/Iq_IT!AC5*(Iq_IT!$X5/I_IT!$X5)*100</f>
        <v>121.17469837004944</v>
      </c>
      <c r="AD5" s="58">
        <f>I_IT!AD5/Iq_IT!AD5*(Iq_IT!$X5/I_IT!$X5)*100</f>
        <v>78.167420792327334</v>
      </c>
    </row>
    <row r="6" spans="1:31" ht="15.55" customHeight="1">
      <c r="A6" s="52" t="s">
        <v>6</v>
      </c>
      <c r="B6" s="57" t="s">
        <v>54</v>
      </c>
      <c r="C6" s="58">
        <f>I_IT!C6/Iq_IT!C6*(Iq_IT!$X6/I_IT!$X6)*100</f>
        <v>340.00872005197857</v>
      </c>
      <c r="D6" s="58">
        <f>I_IT!D6/Iq_IT!D6*(Iq_IT!$X6/I_IT!$X6)*100</f>
        <v>361.80116611571628</v>
      </c>
      <c r="E6" s="58">
        <f>I_IT!E6/Iq_IT!E6*(Iq_IT!$X6/I_IT!$X6)*100</f>
        <v>340.79885845491788</v>
      </c>
      <c r="F6" s="58">
        <f>I_IT!F6/Iq_IT!F6*(Iq_IT!$X6/I_IT!$X6)*100</f>
        <v>316.12991178336512</v>
      </c>
      <c r="G6" s="58">
        <f>I_IT!G6/Iq_IT!G6*(Iq_IT!$X6/I_IT!$X6)*100</f>
        <v>309.5918725750663</v>
      </c>
      <c r="H6" s="58">
        <f>I_IT!H6/Iq_IT!H6*(Iq_IT!$X6/I_IT!$X6)*100</f>
        <v>291.81111439906255</v>
      </c>
      <c r="I6" s="58">
        <f>I_IT!I6/Iq_IT!I6*(Iq_IT!$X6/I_IT!$X6)*100</f>
        <v>234.11667729893085</v>
      </c>
      <c r="J6" s="58">
        <f>I_IT!J6/Iq_IT!J6*(Iq_IT!$X6/I_IT!$X6)*100</f>
        <v>197.06119321528755</v>
      </c>
      <c r="K6" s="58">
        <f>I_IT!K6/Iq_IT!K6*(Iq_IT!$X6/I_IT!$X6)*100</f>
        <v>149.1613404849397</v>
      </c>
      <c r="L6" s="58">
        <f>I_IT!L6/Iq_IT!L6*(Iq_IT!$X6/I_IT!$X6)*100</f>
        <v>117.44282405458888</v>
      </c>
      <c r="M6" s="58">
        <f>I_IT!M6/Iq_IT!M6*(Iq_IT!$X6/I_IT!$X6)*100</f>
        <v>109.59558426361396</v>
      </c>
      <c r="N6" s="58">
        <f>I_IT!N6/Iq_IT!N6*(Iq_IT!$X6/I_IT!$X6)*100</f>
        <v>89.099298560173025</v>
      </c>
      <c r="O6" s="58">
        <f>I_IT!O6/Iq_IT!O6*(Iq_IT!$X6/I_IT!$X6)*100</f>
        <v>81.276147915898733</v>
      </c>
      <c r="P6" s="58">
        <f>I_IT!P6/Iq_IT!P6*(Iq_IT!$X6/I_IT!$X6)*100</f>
        <v>81.645756724869273</v>
      </c>
      <c r="Q6" s="58">
        <f>I_IT!Q6/Iq_IT!Q6*(Iq_IT!$X6/I_IT!$X6)*100</f>
        <v>88.479632791211742</v>
      </c>
      <c r="R6" s="58">
        <f>I_IT!R6/Iq_IT!R6*(Iq_IT!$X6/I_IT!$X6)*100</f>
        <v>86.394413074912293</v>
      </c>
      <c r="S6" s="58">
        <f>I_IT!S6/Iq_IT!S6*(Iq_IT!$X6/I_IT!$X6)*100</f>
        <v>93.29837720633904</v>
      </c>
      <c r="T6" s="58">
        <f>I_IT!T6/Iq_IT!T6*(Iq_IT!$X6/I_IT!$X6)*100</f>
        <v>92.424830343123375</v>
      </c>
      <c r="U6" s="58">
        <f>I_IT!U6/Iq_IT!U6*(Iq_IT!$X6/I_IT!$X6)*100</f>
        <v>94.415873371685322</v>
      </c>
      <c r="V6" s="58">
        <f>I_IT!V6/Iq_IT!V6*(Iq_IT!$X6/I_IT!$X6)*100</f>
        <v>88.648649077074566</v>
      </c>
      <c r="W6" s="58">
        <f>I_IT!W6/Iq_IT!W6*(Iq_IT!$X6/I_IT!$X6)*100</f>
        <v>96.024010296402423</v>
      </c>
      <c r="X6" s="58">
        <f>I_IT!X6/Iq_IT!X6*(Iq_IT!$X6/I_IT!$X6)*100</f>
        <v>100</v>
      </c>
      <c r="Y6" s="58">
        <f>I_IT!Y6/Iq_IT!Y6*(Iq_IT!$X6/I_IT!$X6)*100</f>
        <v>107.8835415823399</v>
      </c>
      <c r="Z6" s="58">
        <f>I_IT!Z6/Iq_IT!Z6*(Iq_IT!$X6/I_IT!$X6)*100</f>
        <v>104.90920405697995</v>
      </c>
      <c r="AA6" s="58">
        <f>I_IT!AA6/Iq_IT!AA6*(Iq_IT!$X6/I_IT!$X6)*100</f>
        <v>107.2979462677327</v>
      </c>
      <c r="AB6" s="58">
        <f>I_IT!AB6/Iq_IT!AB6*(Iq_IT!$X6/I_IT!$X6)*100</f>
        <v>59.246944490004438</v>
      </c>
      <c r="AC6" s="58">
        <f>I_IT!AC6/Iq_IT!AC6*(Iq_IT!$X6/I_IT!$X6)*100</f>
        <v>117.81061932645447</v>
      </c>
      <c r="AD6" s="58">
        <f>I_IT!AD6/Iq_IT!AD6*(Iq_IT!$X6/I_IT!$X6)*100</f>
        <v>48.678324694643514</v>
      </c>
    </row>
    <row r="7" spans="1:31" ht="15.55" customHeight="1">
      <c r="A7" s="52" t="s">
        <v>7</v>
      </c>
      <c r="B7" s="57" t="s">
        <v>64</v>
      </c>
      <c r="C7" s="58">
        <f>I_IT!C7/Iq_IT!C7*(Iq_IT!$X7/I_IT!$X7)*100</f>
        <v>340.00872005197868</v>
      </c>
      <c r="D7" s="58">
        <f>I_IT!D7/Iq_IT!D7*(Iq_IT!$X7/I_IT!$X7)*100</f>
        <v>361.8011661157164</v>
      </c>
      <c r="E7" s="58">
        <f>I_IT!E7/Iq_IT!E7*(Iq_IT!$X7/I_IT!$X7)*100</f>
        <v>340.79885845491793</v>
      </c>
      <c r="F7" s="58">
        <f>I_IT!F7/Iq_IT!F7*(Iq_IT!$X7/I_IT!$X7)*100</f>
        <v>316.12991178336529</v>
      </c>
      <c r="G7" s="58">
        <f>I_IT!G7/Iq_IT!G7*(Iq_IT!$X7/I_IT!$X7)*100</f>
        <v>309.59187257506647</v>
      </c>
      <c r="H7" s="58">
        <f>I_IT!H7/Iq_IT!H7*(Iq_IT!$X7/I_IT!$X7)*100</f>
        <v>291.8111143990626</v>
      </c>
      <c r="I7" s="58">
        <f>I_IT!I7/Iq_IT!I7*(Iq_IT!$X7/I_IT!$X7)*100</f>
        <v>234.11667729893094</v>
      </c>
      <c r="J7" s="58">
        <f>I_IT!J7/Iq_IT!J7*(Iq_IT!$X7/I_IT!$X7)*100</f>
        <v>197.06119321528763</v>
      </c>
      <c r="K7" s="58">
        <f>I_IT!K7/Iq_IT!K7*(Iq_IT!$X7/I_IT!$X7)*100</f>
        <v>149.16134048493973</v>
      </c>
      <c r="L7" s="58">
        <f>I_IT!L7/Iq_IT!L7*(Iq_IT!$X7/I_IT!$X7)*100</f>
        <v>117.44282405458894</v>
      </c>
      <c r="M7" s="58">
        <f>I_IT!M7/Iq_IT!M7*(Iq_IT!$X7/I_IT!$X7)*100</f>
        <v>109.595584263614</v>
      </c>
      <c r="N7" s="58">
        <f>I_IT!N7/Iq_IT!N7*(Iq_IT!$X7/I_IT!$X7)*100</f>
        <v>89.099298560173054</v>
      </c>
      <c r="O7" s="58">
        <f>I_IT!O7/Iq_IT!O7*(Iq_IT!$X7/I_IT!$X7)*100</f>
        <v>81.276147915898747</v>
      </c>
      <c r="P7" s="58">
        <f>I_IT!P7/Iq_IT!P7*(Iq_IT!$X7/I_IT!$X7)*100</f>
        <v>81.645756724869315</v>
      </c>
      <c r="Q7" s="58">
        <f>I_IT!Q7/Iq_IT!Q7*(Iq_IT!$X7/I_IT!$X7)*100</f>
        <v>88.479632791211799</v>
      </c>
      <c r="R7" s="58">
        <f>I_IT!R7/Iq_IT!R7*(Iq_IT!$X7/I_IT!$X7)*100</f>
        <v>86.394413074912308</v>
      </c>
      <c r="S7" s="58">
        <f>I_IT!S7/Iq_IT!S7*(Iq_IT!$X7/I_IT!$X7)*100</f>
        <v>93.298377206339055</v>
      </c>
      <c r="T7" s="58">
        <f>I_IT!T7/Iq_IT!T7*(Iq_IT!$X7/I_IT!$X7)*100</f>
        <v>92.424830343123389</v>
      </c>
      <c r="U7" s="58">
        <f>I_IT!U7/Iq_IT!U7*(Iq_IT!$X7/I_IT!$X7)*100</f>
        <v>94.415873371685308</v>
      </c>
      <c r="V7" s="58">
        <f>I_IT!V7/Iq_IT!V7*(Iq_IT!$X7/I_IT!$X7)*100</f>
        <v>88.648649077074566</v>
      </c>
      <c r="W7" s="58">
        <f>I_IT!W7/Iq_IT!W7*(Iq_IT!$X7/I_IT!$X7)*100</f>
        <v>96.024010296402423</v>
      </c>
      <c r="X7" s="58">
        <f>I_IT!X7/Iq_IT!X7*(Iq_IT!$X7/I_IT!$X7)*100</f>
        <v>100</v>
      </c>
      <c r="Y7" s="58">
        <f>I_IT!Y7/Iq_IT!Y7*(Iq_IT!$X7/I_IT!$X7)*100</f>
        <v>93.975744325264344</v>
      </c>
      <c r="Z7" s="58">
        <f>I_IT!Z7/Iq_IT!Z7*(Iq_IT!$X7/I_IT!$X7)*100</f>
        <v>91.779577823851994</v>
      </c>
      <c r="AA7" s="58">
        <f>I_IT!AA7/Iq_IT!AA7*(Iq_IT!$X7/I_IT!$X7)*100</f>
        <v>91.462884159140927</v>
      </c>
      <c r="AB7" s="58">
        <f>I_IT!AB7/Iq_IT!AB7*(Iq_IT!$X7/I_IT!$X7)*100</f>
        <v>114.130498918748</v>
      </c>
      <c r="AC7" s="58">
        <f>I_IT!AC7/Iq_IT!AC7*(Iq_IT!$X7/I_IT!$X7)*100</f>
        <v>214.13007242177494</v>
      </c>
      <c r="AD7" s="58">
        <f>I_IT!AD7/Iq_IT!AD7*(Iq_IT!$X7/I_IT!$X7)*100</f>
        <v>141.28696175924713</v>
      </c>
    </row>
    <row r="8" spans="1:31" ht="15.55" customHeight="1">
      <c r="A8" s="52" t="s">
        <v>14</v>
      </c>
      <c r="B8" s="57" t="s">
        <v>60</v>
      </c>
      <c r="C8" s="58">
        <f>I_IT!C8/Iq_IT!C8*(Iq_IT!$X8/I_IT!$X8)*100</f>
        <v>340.00872005197846</v>
      </c>
      <c r="D8" s="58">
        <f>I_IT!D8/Iq_IT!D8*(Iq_IT!$X8/I_IT!$X8)*100</f>
        <v>361.80116611571623</v>
      </c>
      <c r="E8" s="58">
        <f>I_IT!E8/Iq_IT!E8*(Iq_IT!$X8/I_IT!$X8)*100</f>
        <v>340.79885845491776</v>
      </c>
      <c r="F8" s="58">
        <f>I_IT!F8/Iq_IT!F8*(Iq_IT!$X8/I_IT!$X8)*100</f>
        <v>316.12991178336506</v>
      </c>
      <c r="G8" s="58">
        <f>I_IT!G8/Iq_IT!G8*(Iq_IT!$X8/I_IT!$X8)*100</f>
        <v>309.59187257506625</v>
      </c>
      <c r="H8" s="58">
        <f>I_IT!H8/Iq_IT!H8*(Iq_IT!$X8/I_IT!$X8)*100</f>
        <v>291.81111439906243</v>
      </c>
      <c r="I8" s="58">
        <f>I_IT!I8/Iq_IT!I8*(Iq_IT!$X8/I_IT!$X8)*100</f>
        <v>234.1166772989308</v>
      </c>
      <c r="J8" s="58">
        <f>I_IT!J8/Iq_IT!J8*(Iq_IT!$X8/I_IT!$X8)*100</f>
        <v>197.06119321528749</v>
      </c>
      <c r="K8" s="58">
        <f>I_IT!K8/Iq_IT!K8*(Iq_IT!$X8/I_IT!$X8)*100</f>
        <v>149.1613404849397</v>
      </c>
      <c r="L8" s="58">
        <f>I_IT!L8/Iq_IT!L8*(Iq_IT!$X8/I_IT!$X8)*100</f>
        <v>117.44282405458888</v>
      </c>
      <c r="M8" s="58">
        <f>I_IT!M8/Iq_IT!M8*(Iq_IT!$X8/I_IT!$X8)*100</f>
        <v>109.59558426361393</v>
      </c>
      <c r="N8" s="58">
        <f>I_IT!N8/Iq_IT!N8*(Iq_IT!$X8/I_IT!$X8)*100</f>
        <v>89.09929856017304</v>
      </c>
      <c r="O8" s="58">
        <f>I_IT!O8/Iq_IT!O8*(Iq_IT!$X8/I_IT!$X8)*100</f>
        <v>81.276147915898733</v>
      </c>
      <c r="P8" s="58">
        <f>I_IT!P8/Iq_IT!P8*(Iq_IT!$X8/I_IT!$X8)*100</f>
        <v>81.645756724869287</v>
      </c>
      <c r="Q8" s="58">
        <f>I_IT!Q8/Iq_IT!Q8*(Iq_IT!$X8/I_IT!$X8)*100</f>
        <v>88.47963279121177</v>
      </c>
      <c r="R8" s="58">
        <f>I_IT!R8/Iq_IT!R8*(Iq_IT!$X8/I_IT!$X8)*100</f>
        <v>86.394413074912322</v>
      </c>
      <c r="S8" s="58">
        <f>I_IT!S8/Iq_IT!S8*(Iq_IT!$X8/I_IT!$X8)*100</f>
        <v>93.298377206339069</v>
      </c>
      <c r="T8" s="58">
        <f>I_IT!T8/Iq_IT!T8*(Iq_IT!$X8/I_IT!$X8)*100</f>
        <v>92.424830343123389</v>
      </c>
      <c r="U8" s="58">
        <f>I_IT!U8/Iq_IT!U8*(Iq_IT!$X8/I_IT!$X8)*100</f>
        <v>94.415873371685294</v>
      </c>
      <c r="V8" s="58">
        <f>I_IT!V8/Iq_IT!V8*(Iq_IT!$X8/I_IT!$X8)*100</f>
        <v>88.648649077074566</v>
      </c>
      <c r="W8" s="58">
        <f>I_IT!W8/Iq_IT!W8*(Iq_IT!$X8/I_IT!$X8)*100</f>
        <v>96.024010296402423</v>
      </c>
      <c r="X8" s="58">
        <f>I_IT!X8/Iq_IT!X8*(Iq_IT!$X8/I_IT!$X8)*100</f>
        <v>100</v>
      </c>
      <c r="Y8" s="58">
        <f>I_IT!Y8/Iq_IT!Y8*(Iq_IT!$X8/I_IT!$X8)*100</f>
        <v>108.68082105806276</v>
      </c>
      <c r="Z8" s="58">
        <f>I_IT!Z8/Iq_IT!Z8*(Iq_IT!$X8/I_IT!$X8)*100</f>
        <v>113.07086057234233</v>
      </c>
      <c r="AA8" s="58">
        <f>I_IT!AA8/Iq_IT!AA8*(Iq_IT!$X8/I_IT!$X8)*100</f>
        <v>145.57748504210815</v>
      </c>
      <c r="AB8" s="58">
        <f>I_IT!AB8/Iq_IT!AB8*(Iq_IT!$X8/I_IT!$X8)*100</f>
        <v>18.899594500790535</v>
      </c>
      <c r="AC8" s="58">
        <f>I_IT!AC8/Iq_IT!AC8*(Iq_IT!$X8/I_IT!$X8)*100</f>
        <v>32.237076498221249</v>
      </c>
      <c r="AD8" s="58">
        <f>I_IT!AD8/Iq_IT!AD8*(Iq_IT!$X8/I_IT!$X8)*100</f>
        <v>32.468085692610266</v>
      </c>
    </row>
    <row r="9" spans="1:31" ht="15.55" customHeight="1">
      <c r="A9" s="52" t="s">
        <v>8</v>
      </c>
      <c r="B9" s="57" t="s">
        <v>63</v>
      </c>
      <c r="C9" s="58">
        <f>I_IT!C9/Iq_IT!C9*(Iq_IT!$X9/I_IT!$X9)*100</f>
        <v>340.00872005197857</v>
      </c>
      <c r="D9" s="58">
        <f>I_IT!D9/Iq_IT!D9*(Iq_IT!$X9/I_IT!$X9)*100</f>
        <v>361.8011661157164</v>
      </c>
      <c r="E9" s="58">
        <f>I_IT!E9/Iq_IT!E9*(Iq_IT!$X9/I_IT!$X9)*100</f>
        <v>340.79885845491793</v>
      </c>
      <c r="F9" s="58">
        <f>I_IT!F9/Iq_IT!F9*(Iq_IT!$X9/I_IT!$X9)*100</f>
        <v>316.12991178336512</v>
      </c>
      <c r="G9" s="58">
        <f>I_IT!G9/Iq_IT!G9*(Iq_IT!$X9/I_IT!$X9)*100</f>
        <v>309.5918725750663</v>
      </c>
      <c r="H9" s="58">
        <f>I_IT!H9/Iq_IT!H9*(Iq_IT!$X9/I_IT!$X9)*100</f>
        <v>291.81111439906249</v>
      </c>
      <c r="I9" s="58">
        <f>I_IT!I9/Iq_IT!I9*(Iq_IT!$X9/I_IT!$X9)*100</f>
        <v>234.1166772989308</v>
      </c>
      <c r="J9" s="58">
        <f>I_IT!J9/Iq_IT!J9*(Iq_IT!$X9/I_IT!$X9)*100</f>
        <v>197.06119321528749</v>
      </c>
      <c r="K9" s="58">
        <f>I_IT!K9/Iq_IT!K9*(Iq_IT!$X9/I_IT!$X9)*100</f>
        <v>149.16134048493967</v>
      </c>
      <c r="L9" s="58">
        <f>I_IT!L9/Iq_IT!L9*(Iq_IT!$X9/I_IT!$X9)*100</f>
        <v>117.44282405458888</v>
      </c>
      <c r="M9" s="58">
        <f>I_IT!M9/Iq_IT!M9*(Iq_IT!$X9/I_IT!$X9)*100</f>
        <v>109.59558426361396</v>
      </c>
      <c r="N9" s="58">
        <f>I_IT!N9/Iq_IT!N9*(Iq_IT!$X9/I_IT!$X9)*100</f>
        <v>89.099298560173025</v>
      </c>
      <c r="O9" s="58">
        <f>I_IT!O9/Iq_IT!O9*(Iq_IT!$X9/I_IT!$X9)*100</f>
        <v>81.276147915898733</v>
      </c>
      <c r="P9" s="58">
        <f>I_IT!P9/Iq_IT!P9*(Iq_IT!$X9/I_IT!$X9)*100</f>
        <v>81.645756724869301</v>
      </c>
      <c r="Q9" s="58">
        <f>I_IT!Q9/Iq_IT!Q9*(Iq_IT!$X9/I_IT!$X9)*100</f>
        <v>88.47963279121177</v>
      </c>
      <c r="R9" s="58">
        <f>I_IT!R9/Iq_IT!R9*(Iq_IT!$X9/I_IT!$X9)*100</f>
        <v>86.394413074912293</v>
      </c>
      <c r="S9" s="58">
        <f>I_IT!S9/Iq_IT!S9*(Iq_IT!$X9/I_IT!$X9)*100</f>
        <v>93.298377206339055</v>
      </c>
      <c r="T9" s="58">
        <f>I_IT!T9/Iq_IT!T9*(Iq_IT!$X9/I_IT!$X9)*100</f>
        <v>92.424830343123389</v>
      </c>
      <c r="U9" s="58">
        <f>I_IT!U9/Iq_IT!U9*(Iq_IT!$X9/I_IT!$X9)*100</f>
        <v>94.415873371685336</v>
      </c>
      <c r="V9" s="58">
        <f>I_IT!V9/Iq_IT!V9*(Iq_IT!$X9/I_IT!$X9)*100</f>
        <v>88.648649077074566</v>
      </c>
      <c r="W9" s="58">
        <f>I_IT!W9/Iq_IT!W9*(Iq_IT!$X9/I_IT!$X9)*100</f>
        <v>96.024010296402452</v>
      </c>
      <c r="X9" s="58">
        <f>I_IT!X9/Iq_IT!X9*(Iq_IT!$X9/I_IT!$X9)*100</f>
        <v>100</v>
      </c>
      <c r="Y9" s="58">
        <f>I_IT!Y9/Iq_IT!Y9*(Iq_IT!$X9/I_IT!$X9)*100</f>
        <v>98.437102296362369</v>
      </c>
      <c r="Z9" s="58">
        <f>I_IT!Z9/Iq_IT!Z9*(Iq_IT!$X9/I_IT!$X9)*100</f>
        <v>105.80855448844713</v>
      </c>
      <c r="AA9" s="58">
        <f>I_IT!AA9/Iq_IT!AA9*(Iq_IT!$X9/I_IT!$X9)*100</f>
        <v>76.605156742955955</v>
      </c>
      <c r="AB9" s="58">
        <f>I_IT!AB9/Iq_IT!AB9*(Iq_IT!$X9/I_IT!$X9)*100</f>
        <v>80.460451141692175</v>
      </c>
      <c r="AC9" s="58">
        <f>I_IT!AC9/Iq_IT!AC9*(Iq_IT!$X9/I_IT!$X9)*100</f>
        <v>143.78630394268168</v>
      </c>
      <c r="AD9" s="58">
        <f>I_IT!AD9/Iq_IT!AD9*(Iq_IT!$X9/I_IT!$X9)*100</f>
        <v>102.27320045005324</v>
      </c>
    </row>
    <row r="10" spans="1:31" ht="15.55" customHeight="1">
      <c r="A10" s="52" t="s">
        <v>9</v>
      </c>
      <c r="B10" s="57" t="s">
        <v>62</v>
      </c>
      <c r="C10" s="58">
        <f>I_IT!C10/Iq_IT!C10*(Iq_IT!$X10/I_IT!$X10)*100</f>
        <v>340.00872005197846</v>
      </c>
      <c r="D10" s="58">
        <f>I_IT!D10/Iq_IT!D10*(Iq_IT!$X10/I_IT!$X10)*100</f>
        <v>361.80116611571623</v>
      </c>
      <c r="E10" s="58">
        <f>I_IT!E10/Iq_IT!E10*(Iq_IT!$X10/I_IT!$X10)*100</f>
        <v>340.79885845491782</v>
      </c>
      <c r="F10" s="58">
        <f>I_IT!F10/Iq_IT!F10*(Iq_IT!$X10/I_IT!$X10)*100</f>
        <v>316.12991178336512</v>
      </c>
      <c r="G10" s="58">
        <f>I_IT!G10/Iq_IT!G10*(Iq_IT!$X10/I_IT!$X10)*100</f>
        <v>309.5918725750663</v>
      </c>
      <c r="H10" s="58">
        <f>I_IT!H10/Iq_IT!H10*(Iq_IT!$X10/I_IT!$X10)*100</f>
        <v>291.81111439906255</v>
      </c>
      <c r="I10" s="58">
        <f>I_IT!I10/Iq_IT!I10*(Iq_IT!$X10/I_IT!$X10)*100</f>
        <v>234.11667729893085</v>
      </c>
      <c r="J10" s="58">
        <f>I_IT!J10/Iq_IT!J10*(Iq_IT!$X10/I_IT!$X10)*100</f>
        <v>197.06119321528749</v>
      </c>
      <c r="K10" s="58">
        <f>I_IT!K10/Iq_IT!K10*(Iq_IT!$X10/I_IT!$X10)*100</f>
        <v>149.16134048493967</v>
      </c>
      <c r="L10" s="58">
        <f>I_IT!L10/Iq_IT!L10*(Iq_IT!$X10/I_IT!$X10)*100</f>
        <v>117.4428240545889</v>
      </c>
      <c r="M10" s="58">
        <f>I_IT!M10/Iq_IT!M10*(Iq_IT!$X10/I_IT!$X10)*100</f>
        <v>109.59558426361393</v>
      </c>
      <c r="N10" s="58">
        <f>I_IT!N10/Iq_IT!N10*(Iq_IT!$X10/I_IT!$X10)*100</f>
        <v>89.09929856017304</v>
      </c>
      <c r="O10" s="58">
        <f>I_IT!O10/Iq_IT!O10*(Iq_IT!$X10/I_IT!$X10)*100</f>
        <v>81.276147915898733</v>
      </c>
      <c r="P10" s="58">
        <f>I_IT!P10/Iq_IT!P10*(Iq_IT!$X10/I_IT!$X10)*100</f>
        <v>81.645756724869315</v>
      </c>
      <c r="Q10" s="58">
        <f>I_IT!Q10/Iq_IT!Q10*(Iq_IT!$X10/I_IT!$X10)*100</f>
        <v>88.479632791211785</v>
      </c>
      <c r="R10" s="58">
        <f>I_IT!R10/Iq_IT!R10*(Iq_IT!$X10/I_IT!$X10)*100</f>
        <v>86.394413074912308</v>
      </c>
      <c r="S10" s="58">
        <f>I_IT!S10/Iq_IT!S10*(Iq_IT!$X10/I_IT!$X10)*100</f>
        <v>93.298377206339083</v>
      </c>
      <c r="T10" s="58">
        <f>I_IT!T10/Iq_IT!T10*(Iq_IT!$X10/I_IT!$X10)*100</f>
        <v>92.424830343123375</v>
      </c>
      <c r="U10" s="58">
        <f>I_IT!U10/Iq_IT!U10*(Iq_IT!$X10/I_IT!$X10)*100</f>
        <v>94.415873371685308</v>
      </c>
      <c r="V10" s="58">
        <f>I_IT!V10/Iq_IT!V10*(Iq_IT!$X10/I_IT!$X10)*100</f>
        <v>88.648649077074566</v>
      </c>
      <c r="W10" s="58">
        <f>I_IT!W10/Iq_IT!W10*(Iq_IT!$X10/I_IT!$X10)*100</f>
        <v>96.024010296402423</v>
      </c>
      <c r="X10" s="58">
        <f>I_IT!X10/Iq_IT!X10*(Iq_IT!$X10/I_IT!$X10)*100</f>
        <v>100</v>
      </c>
      <c r="Y10" s="58">
        <f>I_IT!Y10/Iq_IT!Y10*(Iq_IT!$X10/I_IT!$X10)*100</f>
        <v>93.13690763066856</v>
      </c>
      <c r="Z10" s="58">
        <f>I_IT!Z10/Iq_IT!Z10*(Iq_IT!$X10/I_IT!$X10)*100</f>
        <v>91.984947836314205</v>
      </c>
      <c r="AA10" s="58">
        <f>I_IT!AA10/Iq_IT!AA10*(Iq_IT!$X10/I_IT!$X10)*100</f>
        <v>132.56729509803819</v>
      </c>
      <c r="AB10" s="58">
        <f>I_IT!AB10/Iq_IT!AB10*(Iq_IT!$X10/I_IT!$X10)*100</f>
        <v>257.15324791415702</v>
      </c>
      <c r="AC10" s="58">
        <f>I_IT!AC10/Iq_IT!AC10*(Iq_IT!$X10/I_IT!$X10)*100</f>
        <v>172.70136209791903</v>
      </c>
      <c r="AD10" s="58">
        <f>I_IT!AD10/Iq_IT!AD10*(Iq_IT!$X10/I_IT!$X10)*100</f>
        <v>237.84854193296306</v>
      </c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>
        <f>I_IT!C12/Iq_IT!C12*(Iq_IT!$X12/I_IT!$X12)*100</f>
        <v>340.0087200519784</v>
      </c>
      <c r="D12" s="58">
        <f>I_IT!D12/Iq_IT!D12*(Iq_IT!$X12/I_IT!$X12)*100</f>
        <v>361.80116611571617</v>
      </c>
      <c r="E12" s="58">
        <f>I_IT!E12/Iq_IT!E12*(Iq_IT!$X12/I_IT!$X12)*100</f>
        <v>340.79885845491771</v>
      </c>
      <c r="F12" s="58">
        <f>I_IT!F12/Iq_IT!F12*(Iq_IT!$X12/I_IT!$X12)*100</f>
        <v>316.12991178336495</v>
      </c>
      <c r="G12" s="58">
        <f>I_IT!G12/Iq_IT!G12*(Iq_IT!$X12/I_IT!$X12)*100</f>
        <v>309.59187257506613</v>
      </c>
      <c r="H12" s="58">
        <f>I_IT!H12/Iq_IT!H12*(Iq_IT!$X12/I_IT!$X12)*100</f>
        <v>291.81111439906238</v>
      </c>
      <c r="I12" s="58">
        <f>I_IT!I12/Iq_IT!I12*(Iq_IT!$X12/I_IT!$X12)*100</f>
        <v>234.11667729893071</v>
      </c>
      <c r="J12" s="58">
        <f>I_IT!J12/Iq_IT!J12*(Iq_IT!$X12/I_IT!$X12)*100</f>
        <v>197.06119321528743</v>
      </c>
      <c r="K12" s="58">
        <f>I_IT!K12/Iq_IT!K12*(Iq_IT!$X12/I_IT!$X12)*100</f>
        <v>149.16134048493964</v>
      </c>
      <c r="L12" s="58">
        <f>I_IT!L12/Iq_IT!L12*(Iq_IT!$X12/I_IT!$X12)*100</f>
        <v>117.44282405458884</v>
      </c>
      <c r="M12" s="58">
        <f>I_IT!M12/Iq_IT!M12*(Iq_IT!$X12/I_IT!$X12)*100</f>
        <v>109.59558426361392</v>
      </c>
      <c r="N12" s="58">
        <f>I_IT!N12/Iq_IT!N12*(Iq_IT!$X12/I_IT!$X12)*100</f>
        <v>89.099298560173025</v>
      </c>
      <c r="O12" s="58">
        <f>I_IT!O12/Iq_IT!O12*(Iq_IT!$X12/I_IT!$X12)*100</f>
        <v>81.276147915898704</v>
      </c>
      <c r="P12" s="58">
        <f>I_IT!P12/Iq_IT!P12*(Iq_IT!$X12/I_IT!$X12)*100</f>
        <v>81.645756724869287</v>
      </c>
      <c r="Q12" s="58">
        <f>I_IT!Q12/Iq_IT!Q12*(Iq_IT!$X12/I_IT!$X12)*100</f>
        <v>88.479632791211742</v>
      </c>
      <c r="R12" s="58">
        <f>I_IT!R12/Iq_IT!R12*(Iq_IT!$X12/I_IT!$X12)*100</f>
        <v>86.394413074912293</v>
      </c>
      <c r="S12" s="58">
        <f>I_IT!S12/Iq_IT!S12*(Iq_IT!$X12/I_IT!$X12)*100</f>
        <v>93.29837720633904</v>
      </c>
      <c r="T12" s="58">
        <f>I_IT!T12/Iq_IT!T12*(Iq_IT!$X12/I_IT!$X12)*100</f>
        <v>92.424830343123375</v>
      </c>
      <c r="U12" s="58">
        <f>I_IT!U12/Iq_IT!U12*(Iq_IT!$X12/I_IT!$X12)*100</f>
        <v>94.415873371685294</v>
      </c>
      <c r="V12" s="58">
        <f>I_IT!V12/Iq_IT!V12*(Iq_IT!$X12/I_IT!$X12)*100</f>
        <v>88.648649077074566</v>
      </c>
      <c r="W12" s="58">
        <f>I_IT!W12/Iq_IT!W12*(Iq_IT!$X12/I_IT!$X12)*100</f>
        <v>96.024010296402423</v>
      </c>
      <c r="X12" s="58">
        <f>I_IT!X12/Iq_IT!X12*(Iq_IT!$X12/I_IT!$X12)*100</f>
        <v>100</v>
      </c>
      <c r="Y12" s="58">
        <f>I_IT!Y12/Iq_IT!Y12*(Iq_IT!$X12/I_IT!$X12)*100</f>
        <v>106.51208297949213</v>
      </c>
      <c r="Z12" s="58">
        <f>I_IT!Z12/Iq_IT!Z12*(Iq_IT!$X12/I_IT!$X12)*100</f>
        <v>114.53710565252071</v>
      </c>
      <c r="AA12" s="58">
        <f>I_IT!AA12/Iq_IT!AA12*(Iq_IT!$X12/I_IT!$X12)*100</f>
        <v>76.20881350194648</v>
      </c>
      <c r="AB12" s="58">
        <f>I_IT!AB12/Iq_IT!AB12*(Iq_IT!$X12/I_IT!$X12)*100</f>
        <v>114.72290940908414</v>
      </c>
      <c r="AC12" s="58">
        <f>I_IT!AC12/Iq_IT!AC12*(Iq_IT!$X12/I_IT!$X12)*100</f>
        <v>37.23817852433703</v>
      </c>
      <c r="AD12" s="58">
        <f>I_IT!AD12/Iq_IT!AD12*(Iq_IT!$X12/I_IT!$X12)*100</f>
        <v>90.862213929570785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>
        <f>I_CT!C2/Iq_CT!C2*(Iq_CT!$X2/I_CT!$X2)*100</f>
        <v>99.037231942303038</v>
      </c>
      <c r="D2" s="58">
        <f>I_CT!D2/Iq_CT!D2*(Iq_CT!$X2/I_CT!$X2)*100</f>
        <v>96.856495940994336</v>
      </c>
      <c r="E2" s="58">
        <f>I_CT!E2/Iq_CT!E2*(Iq_CT!$X2/I_CT!$X2)*100</f>
        <v>95.0559990971514</v>
      </c>
      <c r="F2" s="58">
        <f>I_CT!F2/Iq_CT!F2*(Iq_CT!$X2/I_CT!$X2)*100</f>
        <v>93.822661968602119</v>
      </c>
      <c r="G2" s="58">
        <f>I_CT!G2/Iq_CT!G2*(Iq_CT!$X2/I_CT!$X2)*100</f>
        <v>86.332282167276816</v>
      </c>
      <c r="H2" s="58">
        <f>I_CT!H2/Iq_CT!H2*(Iq_CT!$X2/I_CT!$X2)*100</f>
        <v>93.014491633565058</v>
      </c>
      <c r="I2" s="58">
        <f>I_CT!I2/Iq_CT!I2*(Iq_CT!$X2/I_CT!$X2)*100</f>
        <v>92.391536282278636</v>
      </c>
      <c r="J2" s="58">
        <f>I_CT!J2/Iq_CT!J2*(Iq_CT!$X2/I_CT!$X2)*100</f>
        <v>93.528216692966041</v>
      </c>
      <c r="K2" s="58">
        <f>I_CT!K2/Iq_CT!K2*(Iq_CT!$X2/I_CT!$X2)*100</f>
        <v>90.163342330754944</v>
      </c>
      <c r="L2" s="58">
        <f>I_CT!L2/Iq_CT!L2*(Iq_CT!$X2/I_CT!$X2)*100</f>
        <v>87.117033521594209</v>
      </c>
      <c r="M2" s="58">
        <f>I_CT!M2/Iq_CT!M2*(Iq_CT!$X2/I_CT!$X2)*100</f>
        <v>86.797509264108484</v>
      </c>
      <c r="N2" s="58">
        <f>I_CT!N2/Iq_CT!N2*(Iq_CT!$X2/I_CT!$X2)*100</f>
        <v>85.02700173831073</v>
      </c>
      <c r="O2" s="58">
        <f>I_CT!O2/Iq_CT!O2*(Iq_CT!$X2/I_CT!$X2)*100</f>
        <v>84.463981660934323</v>
      </c>
      <c r="P2" s="58">
        <f>I_CT!P2/Iq_CT!P2*(Iq_CT!$X2/I_CT!$X2)*100</f>
        <v>83.235293973452627</v>
      </c>
      <c r="Q2" s="58">
        <f>I_CT!Q2/Iq_CT!Q2*(Iq_CT!$X2/I_CT!$X2)*100</f>
        <v>84.133524983634558</v>
      </c>
      <c r="R2" s="58">
        <f>I_CT!R2/Iq_CT!R2*(Iq_CT!$X2/I_CT!$X2)*100</f>
        <v>86.924969522181499</v>
      </c>
      <c r="S2" s="58">
        <f>I_CT!S2/Iq_CT!S2*(Iq_CT!$X2/I_CT!$X2)*100</f>
        <v>93.58376029223173</v>
      </c>
      <c r="T2" s="58">
        <f>I_CT!T2/Iq_CT!T2*(Iq_CT!$X2/I_CT!$X2)*100</f>
        <v>95.377494945086156</v>
      </c>
      <c r="U2" s="58">
        <f>I_CT!U2/Iq_CT!U2*(Iq_CT!$X2/I_CT!$X2)*100</f>
        <v>91.879521572039579</v>
      </c>
      <c r="V2" s="58">
        <f>I_CT!V2/Iq_CT!V2*(Iq_CT!$X2/I_CT!$X2)*100</f>
        <v>93.202988694417201</v>
      </c>
      <c r="W2" s="58">
        <f>I_CT!W2/Iq_CT!W2*(Iq_CT!$X2/I_CT!$X2)*100</f>
        <v>99.519136041748396</v>
      </c>
      <c r="X2" s="58">
        <f>I_CT!X2/Iq_CT!X2*(Iq_CT!$X2/I_CT!$X2)*100</f>
        <v>100</v>
      </c>
      <c r="Y2" s="58">
        <f>I_CT!Y2/Iq_CT!Y2*(Iq_CT!$X2/I_CT!$X2)*100</f>
        <v>109.67826244827414</v>
      </c>
      <c r="Z2" s="58">
        <f>I_CT!Z2/Iq_CT!Z2*(Iq_CT!$X2/I_CT!$X2)*100</f>
        <v>119.12657338732029</v>
      </c>
      <c r="AA2" s="58">
        <f>I_CT!AA2/Iq_CT!AA2*(Iq_CT!$X2/I_CT!$X2)*100</f>
        <v>123.53195172793544</v>
      </c>
      <c r="AB2" s="58">
        <f>I_CT!AB2/Iq_CT!AB2*(Iq_CT!$X2/I_CT!$X2)*100</f>
        <v>128.5269623512321</v>
      </c>
      <c r="AC2" s="58">
        <f>I_CT!AC2/Iq_CT!AC2*(Iq_CT!$X2/I_CT!$X2)*100</f>
        <v>135.8532159479615</v>
      </c>
      <c r="AD2" s="58">
        <f>I_CT!AD2/Iq_CT!AD2*(Iq_CT!$X2/I_CT!$X2)*100</f>
        <v>148.61222424970154</v>
      </c>
      <c r="AE2" s="56"/>
    </row>
    <row r="3" spans="1:31" ht="15.55" customHeight="1">
      <c r="A3" s="52" t="s">
        <v>3</v>
      </c>
      <c r="B3" s="57" t="s">
        <v>52</v>
      </c>
      <c r="C3" s="58">
        <f>I_CT!C3/Iq_CT!C3*(Iq_CT!$X3/I_CT!$X3)*100</f>
        <v>78.115822292124051</v>
      </c>
      <c r="D3" s="58">
        <f>I_CT!D3/Iq_CT!D3*(Iq_CT!$X3/I_CT!$X3)*100</f>
        <v>83.167790448897918</v>
      </c>
      <c r="E3" s="58">
        <f>I_CT!E3/Iq_CT!E3*(Iq_CT!$X3/I_CT!$X3)*100</f>
        <v>82.61078240418469</v>
      </c>
      <c r="F3" s="58">
        <f>I_CT!F3/Iq_CT!F3*(Iq_CT!$X3/I_CT!$X3)*100</f>
        <v>87.953452171538515</v>
      </c>
      <c r="G3" s="58">
        <f>I_CT!G3/Iq_CT!G3*(Iq_CT!$X3/I_CT!$X3)*100</f>
        <v>86.332282167276858</v>
      </c>
      <c r="H3" s="58">
        <f>I_CT!H3/Iq_CT!H3*(Iq_CT!$X3/I_CT!$X3)*100</f>
        <v>93.014491633565115</v>
      </c>
      <c r="I3" s="58">
        <f>I_CT!I3/Iq_CT!I3*(Iq_CT!$X3/I_CT!$X3)*100</f>
        <v>92.391536282278693</v>
      </c>
      <c r="J3" s="58">
        <f>I_CT!J3/Iq_CT!J3*(Iq_CT!$X3/I_CT!$X3)*100</f>
        <v>93.528216692966069</v>
      </c>
      <c r="K3" s="58">
        <f>I_CT!K3/Iq_CT!K3*(Iq_CT!$X3/I_CT!$X3)*100</f>
        <v>90.163342330754972</v>
      </c>
      <c r="L3" s="58">
        <f>I_CT!L3/Iq_CT!L3*(Iq_CT!$X3/I_CT!$X3)*100</f>
        <v>87.117033521594266</v>
      </c>
      <c r="M3" s="58">
        <f>I_CT!M3/Iq_CT!M3*(Iq_CT!$X3/I_CT!$X3)*100</f>
        <v>86.797509264108527</v>
      </c>
      <c r="N3" s="58">
        <f>I_CT!N3/Iq_CT!N3*(Iq_CT!$X3/I_CT!$X3)*100</f>
        <v>85.027001738310744</v>
      </c>
      <c r="O3" s="58">
        <f>I_CT!O3/Iq_CT!O3*(Iq_CT!$X3/I_CT!$X3)*100</f>
        <v>84.463981660934323</v>
      </c>
      <c r="P3" s="58">
        <f>I_CT!P3/Iq_CT!P3*(Iq_CT!$X3/I_CT!$X3)*100</f>
        <v>83.235293973452613</v>
      </c>
      <c r="Q3" s="58">
        <f>I_CT!Q3/Iq_CT!Q3*(Iq_CT!$X3/I_CT!$X3)*100</f>
        <v>84.133524983634572</v>
      </c>
      <c r="R3" s="58">
        <f>I_CT!R3/Iq_CT!R3*(Iq_CT!$X3/I_CT!$X3)*100</f>
        <v>86.924969522181541</v>
      </c>
      <c r="S3" s="58">
        <f>I_CT!S3/Iq_CT!S3*(Iq_CT!$X3/I_CT!$X3)*100</f>
        <v>93.583760292231716</v>
      </c>
      <c r="T3" s="58">
        <f>I_CT!T3/Iq_CT!T3*(Iq_CT!$X3/I_CT!$X3)*100</f>
        <v>95.37749494508617</v>
      </c>
      <c r="U3" s="58">
        <f>I_CT!U3/Iq_CT!U3*(Iq_CT!$X3/I_CT!$X3)*100</f>
        <v>91.879521572039579</v>
      </c>
      <c r="V3" s="58">
        <f>I_CT!V3/Iq_CT!V3*(Iq_CT!$X3/I_CT!$X3)*100</f>
        <v>93.202988694417201</v>
      </c>
      <c r="W3" s="58">
        <f>I_CT!W3/Iq_CT!W3*(Iq_CT!$X3/I_CT!$X3)*100</f>
        <v>99.519136041748368</v>
      </c>
      <c r="X3" s="58">
        <f>I_CT!X3/Iq_CT!X3*(Iq_CT!$X3/I_CT!$X3)*100</f>
        <v>100</v>
      </c>
      <c r="Y3" s="58">
        <f>I_CT!Y3/Iq_CT!Y3*(Iq_CT!$X3/I_CT!$X3)*100</f>
        <v>111.52840398903032</v>
      </c>
      <c r="Z3" s="58">
        <f>I_CT!Z3/Iq_CT!Z3*(Iq_CT!$X3/I_CT!$X3)*100</f>
        <v>129.63474088900574</v>
      </c>
      <c r="AA3" s="58">
        <f>I_CT!AA3/Iq_CT!AA3*(Iq_CT!$X3/I_CT!$X3)*100</f>
        <v>101.18859397861613</v>
      </c>
      <c r="AB3" s="58">
        <f>I_CT!AB3/Iq_CT!AB3*(Iq_CT!$X3/I_CT!$X3)*100</f>
        <v>94.546994582419813</v>
      </c>
      <c r="AC3" s="58">
        <f>I_CT!AC3/Iq_CT!AC3*(Iq_CT!$X3/I_CT!$X3)*100</f>
        <v>172.825963887646</v>
      </c>
      <c r="AD3" s="58">
        <f>I_CT!AD3/Iq_CT!AD3*(Iq_CT!$X3/I_CT!$X3)*100</f>
        <v>166.99137127661263</v>
      </c>
      <c r="AE3" s="56"/>
    </row>
    <row r="4" spans="1:31" ht="15.55" customHeight="1">
      <c r="A4" s="52" t="s">
        <v>4</v>
      </c>
      <c r="B4" s="57" t="s">
        <v>65</v>
      </c>
      <c r="C4" s="58">
        <f>I_CT!C4/Iq_CT!C4*(Iq_CT!$X4/I_CT!$X4)*100</f>
        <v>78.115822292124065</v>
      </c>
      <c r="D4" s="58">
        <f>I_CT!D4/Iq_CT!D4*(Iq_CT!$X4/I_CT!$X4)*100</f>
        <v>83.167790448897904</v>
      </c>
      <c r="E4" s="58">
        <f>I_CT!E4/Iq_CT!E4*(Iq_CT!$X4/I_CT!$X4)*100</f>
        <v>82.610782404184647</v>
      </c>
      <c r="F4" s="58">
        <f>I_CT!F4/Iq_CT!F4*(Iq_CT!$X4/I_CT!$X4)*100</f>
        <v>87.953452171538444</v>
      </c>
      <c r="G4" s="58">
        <f>I_CT!G4/Iq_CT!G4*(Iq_CT!$X4/I_CT!$X4)*100</f>
        <v>86.332282167276801</v>
      </c>
      <c r="H4" s="58">
        <f>I_CT!H4/Iq_CT!H4*(Iq_CT!$X4/I_CT!$X4)*100</f>
        <v>93.014491633565029</v>
      </c>
      <c r="I4" s="58">
        <f>I_CT!I4/Iq_CT!I4*(Iq_CT!$X4/I_CT!$X4)*100</f>
        <v>92.391536282278636</v>
      </c>
      <c r="J4" s="58">
        <f>I_CT!J4/Iq_CT!J4*(Iq_CT!$X4/I_CT!$X4)*100</f>
        <v>93.528216692965998</v>
      </c>
      <c r="K4" s="58">
        <f>I_CT!K4/Iq_CT!K4*(Iq_CT!$X4/I_CT!$X4)*100</f>
        <v>90.163342330754901</v>
      </c>
      <c r="L4" s="58">
        <f>I_CT!L4/Iq_CT!L4*(Iq_CT!$X4/I_CT!$X4)*100</f>
        <v>87.117033521594195</v>
      </c>
      <c r="M4" s="58">
        <f>I_CT!M4/Iq_CT!M4*(Iq_CT!$X4/I_CT!$X4)*100</f>
        <v>86.79750926410847</v>
      </c>
      <c r="N4" s="58">
        <f>I_CT!N4/Iq_CT!N4*(Iq_CT!$X4/I_CT!$X4)*100</f>
        <v>85.02700173831073</v>
      </c>
      <c r="O4" s="58">
        <f>I_CT!O4/Iq_CT!O4*(Iq_CT!$X4/I_CT!$X4)*100</f>
        <v>84.463981660934294</v>
      </c>
      <c r="P4" s="58">
        <f>I_CT!P4/Iq_CT!P4*(Iq_CT!$X4/I_CT!$X4)*100</f>
        <v>83.235293973452599</v>
      </c>
      <c r="Q4" s="58">
        <f>I_CT!Q4/Iq_CT!Q4*(Iq_CT!$X4/I_CT!$X4)*100</f>
        <v>84.133524983634572</v>
      </c>
      <c r="R4" s="58">
        <f>I_CT!R4/Iq_CT!R4*(Iq_CT!$X4/I_CT!$X4)*100</f>
        <v>86.924969522181527</v>
      </c>
      <c r="S4" s="58">
        <f>I_CT!S4/Iq_CT!S4*(Iq_CT!$X4/I_CT!$X4)*100</f>
        <v>93.58376029223173</v>
      </c>
      <c r="T4" s="58">
        <f>I_CT!T4/Iq_CT!T4*(Iq_CT!$X4/I_CT!$X4)*100</f>
        <v>95.377494945086156</v>
      </c>
      <c r="U4" s="58">
        <f>I_CT!U4/Iq_CT!U4*(Iq_CT!$X4/I_CT!$X4)*100</f>
        <v>91.879521572039579</v>
      </c>
      <c r="V4" s="58">
        <f>I_CT!V4/Iq_CT!V4*(Iq_CT!$X4/I_CT!$X4)*100</f>
        <v>93.202988694417186</v>
      </c>
      <c r="W4" s="58">
        <f>I_CT!W4/Iq_CT!W4*(Iq_CT!$X4/I_CT!$X4)*100</f>
        <v>99.519136041748396</v>
      </c>
      <c r="X4" s="58">
        <f>I_CT!X4/Iq_CT!X4*(Iq_CT!$X4/I_CT!$X4)*100</f>
        <v>100</v>
      </c>
      <c r="Y4" s="58">
        <f>I_CT!Y4/Iq_CT!Y4*(Iq_CT!$X4/I_CT!$X4)*100</f>
        <v>105.17851620034637</v>
      </c>
      <c r="Z4" s="58">
        <f>I_CT!Z4/Iq_CT!Z4*(Iq_CT!$X4/I_CT!$X4)*100</f>
        <v>116.05453995320167</v>
      </c>
      <c r="AA4" s="58">
        <f>I_CT!AA4/Iq_CT!AA4*(Iq_CT!$X4/I_CT!$X4)*100</f>
        <v>101.37599747074499</v>
      </c>
      <c r="AB4" s="58">
        <f>I_CT!AB4/Iq_CT!AB4*(Iq_CT!$X4/I_CT!$X4)*100</f>
        <v>103.77728002260899</v>
      </c>
      <c r="AC4" s="58">
        <f>I_CT!AC4/Iq_CT!AC4*(Iq_CT!$X4/I_CT!$X4)*100</f>
        <v>143.82435712530031</v>
      </c>
      <c r="AD4" s="58">
        <f>I_CT!AD4/Iq_CT!AD4*(Iq_CT!$X4/I_CT!$X4)*100</f>
        <v>123.31108521665524</v>
      </c>
      <c r="AE4" s="56"/>
    </row>
    <row r="5" spans="1:31" ht="15.55" customHeight="1">
      <c r="A5" s="52" t="s">
        <v>5</v>
      </c>
      <c r="B5" s="57" t="s">
        <v>53</v>
      </c>
      <c r="C5" s="58">
        <f>I_CT!C5/Iq_CT!C5*(Iq_CT!$X5/I_CT!$X5)*100</f>
        <v>113.20822604245484</v>
      </c>
      <c r="D5" s="58">
        <f>I_CT!D5/Iq_CT!D5*(Iq_CT!$X5/I_CT!$X5)*100</f>
        <v>106.50773469388884</v>
      </c>
      <c r="E5" s="58">
        <f>I_CT!E5/Iq_CT!E5*(Iq_CT!$X5/I_CT!$X5)*100</f>
        <v>105.79440968274608</v>
      </c>
      <c r="F5" s="58">
        <f>I_CT!F5/Iq_CT!F5*(Iq_CT!$X5/I_CT!$X5)*100</f>
        <v>99.532722245474048</v>
      </c>
      <c r="G5" s="58">
        <f>I_CT!G5/Iq_CT!G5*(Iq_CT!$X5/I_CT!$X5)*100</f>
        <v>86.332282167276773</v>
      </c>
      <c r="H5" s="58">
        <f>I_CT!H5/Iq_CT!H5*(Iq_CT!$X5/I_CT!$X5)*100</f>
        <v>93.014491633565001</v>
      </c>
      <c r="I5" s="58">
        <f>I_CT!I5/Iq_CT!I5*(Iq_CT!$X5/I_CT!$X5)*100</f>
        <v>92.391536282278594</v>
      </c>
      <c r="J5" s="58">
        <f>I_CT!J5/Iq_CT!J5*(Iq_CT!$X5/I_CT!$X5)*100</f>
        <v>93.528216692965955</v>
      </c>
      <c r="K5" s="58">
        <f>I_CT!K5/Iq_CT!K5*(Iq_CT!$X5/I_CT!$X5)*100</f>
        <v>90.163342330754887</v>
      </c>
      <c r="L5" s="58">
        <f>I_CT!L5/Iq_CT!L5*(Iq_CT!$X5/I_CT!$X5)*100</f>
        <v>87.11703352159418</v>
      </c>
      <c r="M5" s="58">
        <f>I_CT!M5/Iq_CT!M5*(Iq_CT!$X5/I_CT!$X5)*100</f>
        <v>86.797509264108456</v>
      </c>
      <c r="N5" s="58">
        <f>I_CT!N5/Iq_CT!N5*(Iq_CT!$X5/I_CT!$X5)*100</f>
        <v>85.027001738310688</v>
      </c>
      <c r="O5" s="58">
        <f>I_CT!O5/Iq_CT!O5*(Iq_CT!$X5/I_CT!$X5)*100</f>
        <v>84.463981660934266</v>
      </c>
      <c r="P5" s="58">
        <f>I_CT!P5/Iq_CT!P5*(Iq_CT!$X5/I_CT!$X5)*100</f>
        <v>83.235293973452585</v>
      </c>
      <c r="Q5" s="58">
        <f>I_CT!Q5/Iq_CT!Q5*(Iq_CT!$X5/I_CT!$X5)*100</f>
        <v>84.133524983634516</v>
      </c>
      <c r="R5" s="58">
        <f>I_CT!R5/Iq_CT!R5*(Iq_CT!$X5/I_CT!$X5)*100</f>
        <v>86.924969522181513</v>
      </c>
      <c r="S5" s="58">
        <f>I_CT!S5/Iq_CT!S5*(Iq_CT!$X5/I_CT!$X5)*100</f>
        <v>93.583760292231716</v>
      </c>
      <c r="T5" s="58">
        <f>I_CT!T5/Iq_CT!T5*(Iq_CT!$X5/I_CT!$X5)*100</f>
        <v>95.377494945086141</v>
      </c>
      <c r="U5" s="58">
        <f>I_CT!U5/Iq_CT!U5*(Iq_CT!$X5/I_CT!$X5)*100</f>
        <v>91.879521572039565</v>
      </c>
      <c r="V5" s="58">
        <f>I_CT!V5/Iq_CT!V5*(Iq_CT!$X5/I_CT!$X5)*100</f>
        <v>93.202988694417201</v>
      </c>
      <c r="W5" s="58">
        <f>I_CT!W5/Iq_CT!W5*(Iq_CT!$X5/I_CT!$X5)*100</f>
        <v>99.519136041748382</v>
      </c>
      <c r="X5" s="58">
        <f>I_CT!X5/Iq_CT!X5*(Iq_CT!$X5/I_CT!$X5)*100</f>
        <v>100</v>
      </c>
      <c r="Y5" s="58">
        <f>I_CT!Y5/Iq_CT!Y5*(Iq_CT!$X5/I_CT!$X5)*100</f>
        <v>111.44289740521486</v>
      </c>
      <c r="Z5" s="58">
        <f>I_CT!Z5/Iq_CT!Z5*(Iq_CT!$X5/I_CT!$X5)*100</f>
        <v>116.67738704758904</v>
      </c>
      <c r="AA5" s="58">
        <f>I_CT!AA5/Iq_CT!AA5*(Iq_CT!$X5/I_CT!$X5)*100</f>
        <v>102.8496031293455</v>
      </c>
      <c r="AB5" s="58">
        <f>I_CT!AB5/Iq_CT!AB5*(Iq_CT!$X5/I_CT!$X5)*100</f>
        <v>182.59230126827771</v>
      </c>
      <c r="AC5" s="58">
        <f>I_CT!AC5/Iq_CT!AC5*(Iq_CT!$X5/I_CT!$X5)*100</f>
        <v>302.7863952959782</v>
      </c>
      <c r="AD5" s="58">
        <f>I_CT!AD5/Iq_CT!AD5*(Iq_CT!$X5/I_CT!$X5)*100</f>
        <v>244.9170091664914</v>
      </c>
      <c r="AE5" s="56"/>
    </row>
    <row r="6" spans="1:31" ht="15.55" customHeight="1">
      <c r="A6" s="52" t="s">
        <v>6</v>
      </c>
      <c r="B6" s="57" t="s">
        <v>54</v>
      </c>
      <c r="C6" s="58">
        <f>I_CT!C6/Iq_CT!C6*(Iq_CT!$X6/I_CT!$X6)*100</f>
        <v>78.115822292124037</v>
      </c>
      <c r="D6" s="58">
        <f>I_CT!D6/Iq_CT!D6*(Iq_CT!$X6/I_CT!$X6)*100</f>
        <v>83.167790448897904</v>
      </c>
      <c r="E6" s="58">
        <f>I_CT!E6/Iq_CT!E6*(Iq_CT!$X6/I_CT!$X6)*100</f>
        <v>82.610782404184675</v>
      </c>
      <c r="F6" s="58">
        <f>I_CT!F6/Iq_CT!F6*(Iq_CT!$X6/I_CT!$X6)*100</f>
        <v>87.953452171538473</v>
      </c>
      <c r="G6" s="58">
        <f>I_CT!G6/Iq_CT!G6*(Iq_CT!$X6/I_CT!$X6)*100</f>
        <v>86.332282167276801</v>
      </c>
      <c r="H6" s="58">
        <f>I_CT!H6/Iq_CT!H6*(Iq_CT!$X6/I_CT!$X6)*100</f>
        <v>93.014491633565044</v>
      </c>
      <c r="I6" s="58">
        <f>I_CT!I6/Iq_CT!I6*(Iq_CT!$X6/I_CT!$X6)*100</f>
        <v>92.391536282278636</v>
      </c>
      <c r="J6" s="58">
        <f>I_CT!J6/Iq_CT!J6*(Iq_CT!$X6/I_CT!$X6)*100</f>
        <v>93.528216692966026</v>
      </c>
      <c r="K6" s="58">
        <f>I_CT!K6/Iq_CT!K6*(Iq_CT!$X6/I_CT!$X6)*100</f>
        <v>90.163342330754944</v>
      </c>
      <c r="L6" s="58">
        <f>I_CT!L6/Iq_CT!L6*(Iq_CT!$X6/I_CT!$X6)*100</f>
        <v>87.117033521594223</v>
      </c>
      <c r="M6" s="58">
        <f>I_CT!M6/Iq_CT!M6*(Iq_CT!$X6/I_CT!$X6)*100</f>
        <v>86.797509264108498</v>
      </c>
      <c r="N6" s="58">
        <f>I_CT!N6/Iq_CT!N6*(Iq_CT!$X6/I_CT!$X6)*100</f>
        <v>85.027001738310702</v>
      </c>
      <c r="O6" s="58">
        <f>I_CT!O6/Iq_CT!O6*(Iq_CT!$X6/I_CT!$X6)*100</f>
        <v>84.463981660934309</v>
      </c>
      <c r="P6" s="58">
        <f>I_CT!P6/Iq_CT!P6*(Iq_CT!$X6/I_CT!$X6)*100</f>
        <v>83.235293973452599</v>
      </c>
      <c r="Q6" s="58">
        <f>I_CT!Q6/Iq_CT!Q6*(Iq_CT!$X6/I_CT!$X6)*100</f>
        <v>84.133524983634572</v>
      </c>
      <c r="R6" s="58">
        <f>I_CT!R6/Iq_CT!R6*(Iq_CT!$X6/I_CT!$X6)*100</f>
        <v>86.924969522181527</v>
      </c>
      <c r="S6" s="58">
        <f>I_CT!S6/Iq_CT!S6*(Iq_CT!$X6/I_CT!$X6)*100</f>
        <v>93.583760292231716</v>
      </c>
      <c r="T6" s="58">
        <f>I_CT!T6/Iq_CT!T6*(Iq_CT!$X6/I_CT!$X6)*100</f>
        <v>95.37749494508617</v>
      </c>
      <c r="U6" s="58">
        <f>I_CT!U6/Iq_CT!U6*(Iq_CT!$X6/I_CT!$X6)*100</f>
        <v>91.879521572039579</v>
      </c>
      <c r="V6" s="58">
        <f>I_CT!V6/Iq_CT!V6*(Iq_CT!$X6/I_CT!$X6)*100</f>
        <v>93.202988694417186</v>
      </c>
      <c r="W6" s="58">
        <f>I_CT!W6/Iq_CT!W6*(Iq_CT!$X6/I_CT!$X6)*100</f>
        <v>99.519136041748396</v>
      </c>
      <c r="X6" s="58">
        <f>I_CT!X6/Iq_CT!X6*(Iq_CT!$X6/I_CT!$X6)*100</f>
        <v>100</v>
      </c>
      <c r="Y6" s="58">
        <f>I_CT!Y6/Iq_CT!Y6*(Iq_CT!$X6/I_CT!$X6)*100</f>
        <v>119.73437725355444</v>
      </c>
      <c r="Z6" s="58">
        <f>I_CT!Z6/Iq_CT!Z6*(Iq_CT!$X6/I_CT!$X6)*100</f>
        <v>125.30592142172496</v>
      </c>
      <c r="AA6" s="58">
        <f>I_CT!AA6/Iq_CT!AA6*(Iq_CT!$X6/I_CT!$X6)*100</f>
        <v>103.80150844961247</v>
      </c>
      <c r="AB6" s="58">
        <f>I_CT!AB6/Iq_CT!AB6*(Iq_CT!$X6/I_CT!$X6)*100</f>
        <v>166.63547064500369</v>
      </c>
      <c r="AC6" s="58">
        <f>I_CT!AC6/Iq_CT!AC6*(Iq_CT!$X6/I_CT!$X6)*100</f>
        <v>197.97883843342586</v>
      </c>
      <c r="AD6" s="58">
        <f>I_CT!AD6/Iq_CT!AD6*(Iq_CT!$X6/I_CT!$X6)*100</f>
        <v>198.03870095620977</v>
      </c>
      <c r="AE6" s="56"/>
    </row>
    <row r="7" spans="1:31" ht="15.55" customHeight="1">
      <c r="A7" s="52" t="s">
        <v>7</v>
      </c>
      <c r="B7" s="57" t="s">
        <v>64</v>
      </c>
      <c r="C7" s="58">
        <f>I_CT!C7/Iq_CT!C7*(Iq_CT!$X7/I_CT!$X7)*100</f>
        <v>78.115822292124122</v>
      </c>
      <c r="D7" s="58">
        <f>I_CT!D7/Iq_CT!D7*(Iq_CT!$X7/I_CT!$X7)*100</f>
        <v>83.167790448897946</v>
      </c>
      <c r="E7" s="58">
        <f>I_CT!E7/Iq_CT!E7*(Iq_CT!$X7/I_CT!$X7)*100</f>
        <v>82.61078240418469</v>
      </c>
      <c r="F7" s="58">
        <f>I_CT!F7/Iq_CT!F7*(Iq_CT!$X7/I_CT!$X7)*100</f>
        <v>87.953452171538487</v>
      </c>
      <c r="G7" s="58">
        <f>I_CT!G7/Iq_CT!G7*(Iq_CT!$X7/I_CT!$X7)*100</f>
        <v>86.332282167276801</v>
      </c>
      <c r="H7" s="58">
        <f>I_CT!H7/Iq_CT!H7*(Iq_CT!$X7/I_CT!$X7)*100</f>
        <v>93.014491633565029</v>
      </c>
      <c r="I7" s="58">
        <f>I_CT!I7/Iq_CT!I7*(Iq_CT!$X7/I_CT!$X7)*100</f>
        <v>92.391536282278608</v>
      </c>
      <c r="J7" s="58">
        <f>I_CT!J7/Iq_CT!J7*(Iq_CT!$X7/I_CT!$X7)*100</f>
        <v>93.528216692965984</v>
      </c>
      <c r="K7" s="58">
        <f>I_CT!K7/Iq_CT!K7*(Iq_CT!$X7/I_CT!$X7)*100</f>
        <v>90.163342330754887</v>
      </c>
      <c r="L7" s="58">
        <f>I_CT!L7/Iq_CT!L7*(Iq_CT!$X7/I_CT!$X7)*100</f>
        <v>87.117033521594195</v>
      </c>
      <c r="M7" s="58">
        <f>I_CT!M7/Iq_CT!M7*(Iq_CT!$X7/I_CT!$X7)*100</f>
        <v>86.797509264108456</v>
      </c>
      <c r="N7" s="58">
        <f>I_CT!N7/Iq_CT!N7*(Iq_CT!$X7/I_CT!$X7)*100</f>
        <v>85.027001738310702</v>
      </c>
      <c r="O7" s="58">
        <f>I_CT!O7/Iq_CT!O7*(Iq_CT!$X7/I_CT!$X7)*100</f>
        <v>84.46398166093428</v>
      </c>
      <c r="P7" s="58">
        <f>I_CT!P7/Iq_CT!P7*(Iq_CT!$X7/I_CT!$X7)*100</f>
        <v>83.235293973452556</v>
      </c>
      <c r="Q7" s="58">
        <f>I_CT!Q7/Iq_CT!Q7*(Iq_CT!$X7/I_CT!$X7)*100</f>
        <v>84.133524983634516</v>
      </c>
      <c r="R7" s="58">
        <f>I_CT!R7/Iq_CT!R7*(Iq_CT!$X7/I_CT!$X7)*100</f>
        <v>86.924969522181499</v>
      </c>
      <c r="S7" s="58">
        <f>I_CT!S7/Iq_CT!S7*(Iq_CT!$X7/I_CT!$X7)*100</f>
        <v>93.583760292231702</v>
      </c>
      <c r="T7" s="58">
        <f>I_CT!T7/Iq_CT!T7*(Iq_CT!$X7/I_CT!$X7)*100</f>
        <v>95.377494945086141</v>
      </c>
      <c r="U7" s="58">
        <f>I_CT!U7/Iq_CT!U7*(Iq_CT!$X7/I_CT!$X7)*100</f>
        <v>91.87952157203955</v>
      </c>
      <c r="V7" s="58">
        <f>I_CT!V7/Iq_CT!V7*(Iq_CT!$X7/I_CT!$X7)*100</f>
        <v>93.202988694417172</v>
      </c>
      <c r="W7" s="58">
        <f>I_CT!W7/Iq_CT!W7*(Iq_CT!$X7/I_CT!$X7)*100</f>
        <v>99.519136041748354</v>
      </c>
      <c r="X7" s="58">
        <f>I_CT!X7/Iq_CT!X7*(Iq_CT!$X7/I_CT!$X7)*100</f>
        <v>100</v>
      </c>
      <c r="Y7" s="58">
        <f>I_CT!Y7/Iq_CT!Y7*(Iq_CT!$X7/I_CT!$X7)*100</f>
        <v>104.29883056014455</v>
      </c>
      <c r="Z7" s="58">
        <f>I_CT!Z7/Iq_CT!Z7*(Iq_CT!$X7/I_CT!$X7)*100</f>
        <v>109.62359947625136</v>
      </c>
      <c r="AA7" s="58">
        <f>I_CT!AA7/Iq_CT!AA7*(Iq_CT!$X7/I_CT!$X7)*100</f>
        <v>99.342346714547986</v>
      </c>
      <c r="AB7" s="58">
        <f>I_CT!AB7/Iq_CT!AB7*(Iq_CT!$X7/I_CT!$X7)*100</f>
        <v>155.481726815493</v>
      </c>
      <c r="AC7" s="58">
        <f>I_CT!AC7/Iq_CT!AC7*(Iq_CT!$X7/I_CT!$X7)*100</f>
        <v>284.99389636015076</v>
      </c>
      <c r="AD7" s="58">
        <f>I_CT!AD7/Iq_CT!AD7*(Iq_CT!$X7/I_CT!$X7)*100</f>
        <v>256.2799327846725</v>
      </c>
      <c r="AE7" s="56"/>
    </row>
    <row r="8" spans="1:31" ht="15.55" customHeight="1">
      <c r="A8" s="52" t="s">
        <v>14</v>
      </c>
      <c r="B8" s="57" t="s">
        <v>60</v>
      </c>
      <c r="C8" s="58">
        <f>I_CT!C8/Iq_CT!C8*(Iq_CT!$X8/I_CT!$X8)*100</f>
        <v>78.115822292124136</v>
      </c>
      <c r="D8" s="58">
        <f>I_CT!D8/Iq_CT!D8*(Iq_CT!$X8/I_CT!$X8)*100</f>
        <v>83.167790448897961</v>
      </c>
      <c r="E8" s="58">
        <f>I_CT!E8/Iq_CT!E8*(Iq_CT!$X8/I_CT!$X8)*100</f>
        <v>82.610782404184718</v>
      </c>
      <c r="F8" s="58">
        <f>I_CT!F8/Iq_CT!F8*(Iq_CT!$X8/I_CT!$X8)*100</f>
        <v>87.953452171538501</v>
      </c>
      <c r="G8" s="58">
        <f>I_CT!G8/Iq_CT!G8*(Iq_CT!$X8/I_CT!$X8)*100</f>
        <v>86.332282167276816</v>
      </c>
      <c r="H8" s="58">
        <f>I_CT!H8/Iq_CT!H8*(Iq_CT!$X8/I_CT!$X8)*100</f>
        <v>93.014491633565058</v>
      </c>
      <c r="I8" s="58">
        <f>I_CT!I8/Iq_CT!I8*(Iq_CT!$X8/I_CT!$X8)*100</f>
        <v>92.391536282278636</v>
      </c>
      <c r="J8" s="58">
        <f>I_CT!J8/Iq_CT!J8*(Iq_CT!$X8/I_CT!$X8)*100</f>
        <v>93.528216692966026</v>
      </c>
      <c r="K8" s="58">
        <f>I_CT!K8/Iq_CT!K8*(Iq_CT!$X8/I_CT!$X8)*100</f>
        <v>90.163342330754944</v>
      </c>
      <c r="L8" s="58">
        <f>I_CT!L8/Iq_CT!L8*(Iq_CT!$X8/I_CT!$X8)*100</f>
        <v>87.117033521594223</v>
      </c>
      <c r="M8" s="58">
        <f>I_CT!M8/Iq_CT!M8*(Iq_CT!$X8/I_CT!$X8)*100</f>
        <v>86.797509264108484</v>
      </c>
      <c r="N8" s="58">
        <f>I_CT!N8/Iq_CT!N8*(Iq_CT!$X8/I_CT!$X8)*100</f>
        <v>85.02700173831073</v>
      </c>
      <c r="O8" s="58">
        <f>I_CT!O8/Iq_CT!O8*(Iq_CT!$X8/I_CT!$X8)*100</f>
        <v>84.463981660934323</v>
      </c>
      <c r="P8" s="58">
        <f>I_CT!P8/Iq_CT!P8*(Iq_CT!$X8/I_CT!$X8)*100</f>
        <v>83.235293973452613</v>
      </c>
      <c r="Q8" s="58">
        <f>I_CT!Q8/Iq_CT!Q8*(Iq_CT!$X8/I_CT!$X8)*100</f>
        <v>84.133524983634572</v>
      </c>
      <c r="R8" s="58">
        <f>I_CT!R8/Iq_CT!R8*(Iq_CT!$X8/I_CT!$X8)*100</f>
        <v>86.924969522181556</v>
      </c>
      <c r="S8" s="58">
        <f>I_CT!S8/Iq_CT!S8*(Iq_CT!$X8/I_CT!$X8)*100</f>
        <v>93.583760292231744</v>
      </c>
      <c r="T8" s="58">
        <f>I_CT!T8/Iq_CT!T8*(Iq_CT!$X8/I_CT!$X8)*100</f>
        <v>95.377494945086156</v>
      </c>
      <c r="U8" s="58">
        <f>I_CT!U8/Iq_CT!U8*(Iq_CT!$X8/I_CT!$X8)*100</f>
        <v>91.879521572039579</v>
      </c>
      <c r="V8" s="58">
        <f>I_CT!V8/Iq_CT!V8*(Iq_CT!$X8/I_CT!$X8)*100</f>
        <v>93.202988694417186</v>
      </c>
      <c r="W8" s="58">
        <f>I_CT!W8/Iq_CT!W8*(Iq_CT!$X8/I_CT!$X8)*100</f>
        <v>99.519136041748396</v>
      </c>
      <c r="X8" s="58">
        <f>I_CT!X8/Iq_CT!X8*(Iq_CT!$X8/I_CT!$X8)*100</f>
        <v>100</v>
      </c>
      <c r="Y8" s="58">
        <f>I_CT!Y8/Iq_CT!Y8*(Iq_CT!$X8/I_CT!$X8)*100</f>
        <v>120.61923661321738</v>
      </c>
      <c r="Z8" s="58">
        <f>I_CT!Z8/Iq_CT!Z8*(Iq_CT!$X8/I_CT!$X8)*100</f>
        <v>135.05438819523752</v>
      </c>
      <c r="AA8" s="58">
        <f>I_CT!AA8/Iq_CT!AA8*(Iq_CT!$X8/I_CT!$X8)*100</f>
        <v>157.39474264414847</v>
      </c>
      <c r="AB8" s="58">
        <f>I_CT!AB8/Iq_CT!AB8*(Iq_CT!$X8/I_CT!$X8)*100</f>
        <v>22.482088075593591</v>
      </c>
      <c r="AC8" s="58">
        <f>I_CT!AC8/Iq_CT!AC8*(Iq_CT!$X8/I_CT!$X8)*100</f>
        <v>28.18926470514327</v>
      </c>
      <c r="AD8" s="58">
        <f>I_CT!AD8/Iq_CT!AD8*(Iq_CT!$X8/I_CT!$X8)*100</f>
        <v>29.979845030743157</v>
      </c>
      <c r="AE8" s="56"/>
    </row>
    <row r="9" spans="1:31" ht="15.55" customHeight="1">
      <c r="A9" s="52" t="s">
        <v>8</v>
      </c>
      <c r="B9" s="57" t="s">
        <v>63</v>
      </c>
      <c r="C9" s="58">
        <f>I_CT!C9/Iq_CT!C9*(Iq_CT!$X9/I_CT!$X9)*100</f>
        <v>78.115822292124122</v>
      </c>
      <c r="D9" s="58">
        <f>I_CT!D9/Iq_CT!D9*(Iq_CT!$X9/I_CT!$X9)*100</f>
        <v>83.167790448897918</v>
      </c>
      <c r="E9" s="58">
        <f>I_CT!E9/Iq_CT!E9*(Iq_CT!$X9/I_CT!$X9)*100</f>
        <v>82.610782404184675</v>
      </c>
      <c r="F9" s="58">
        <f>I_CT!F9/Iq_CT!F9*(Iq_CT!$X9/I_CT!$X9)*100</f>
        <v>87.953452171538444</v>
      </c>
      <c r="G9" s="58">
        <f>I_CT!G9/Iq_CT!G9*(Iq_CT!$X9/I_CT!$X9)*100</f>
        <v>86.332282167276801</v>
      </c>
      <c r="H9" s="58">
        <f>I_CT!H9/Iq_CT!H9*(Iq_CT!$X9/I_CT!$X9)*100</f>
        <v>93.014491633565015</v>
      </c>
      <c r="I9" s="58">
        <f>I_CT!I9/Iq_CT!I9*(Iq_CT!$X9/I_CT!$X9)*100</f>
        <v>92.391536282278608</v>
      </c>
      <c r="J9" s="58">
        <f>I_CT!J9/Iq_CT!J9*(Iq_CT!$X9/I_CT!$X9)*100</f>
        <v>93.528216692965984</v>
      </c>
      <c r="K9" s="58">
        <f>I_CT!K9/Iq_CT!K9*(Iq_CT!$X9/I_CT!$X9)*100</f>
        <v>90.163342330754901</v>
      </c>
      <c r="L9" s="58">
        <f>I_CT!L9/Iq_CT!L9*(Iq_CT!$X9/I_CT!$X9)*100</f>
        <v>87.117033521594195</v>
      </c>
      <c r="M9" s="58">
        <f>I_CT!M9/Iq_CT!M9*(Iq_CT!$X9/I_CT!$X9)*100</f>
        <v>86.797509264108456</v>
      </c>
      <c r="N9" s="58">
        <f>I_CT!N9/Iq_CT!N9*(Iq_CT!$X9/I_CT!$X9)*100</f>
        <v>85.027001738310688</v>
      </c>
      <c r="O9" s="58">
        <f>I_CT!O9/Iq_CT!O9*(Iq_CT!$X9/I_CT!$X9)*100</f>
        <v>84.463981660934294</v>
      </c>
      <c r="P9" s="58">
        <f>I_CT!P9/Iq_CT!P9*(Iq_CT!$X9/I_CT!$X9)*100</f>
        <v>83.235293973452571</v>
      </c>
      <c r="Q9" s="58">
        <f>I_CT!Q9/Iq_CT!Q9*(Iq_CT!$X9/I_CT!$X9)*100</f>
        <v>84.133524983634558</v>
      </c>
      <c r="R9" s="58">
        <f>I_CT!R9/Iq_CT!R9*(Iq_CT!$X9/I_CT!$X9)*100</f>
        <v>86.924969522181527</v>
      </c>
      <c r="S9" s="58">
        <f>I_CT!S9/Iq_CT!S9*(Iq_CT!$X9/I_CT!$X9)*100</f>
        <v>93.583760292231716</v>
      </c>
      <c r="T9" s="58">
        <f>I_CT!T9/Iq_CT!T9*(Iq_CT!$X9/I_CT!$X9)*100</f>
        <v>95.377494945086156</v>
      </c>
      <c r="U9" s="58">
        <f>I_CT!U9/Iq_CT!U9*(Iq_CT!$X9/I_CT!$X9)*100</f>
        <v>91.879521572039579</v>
      </c>
      <c r="V9" s="58">
        <f>I_CT!V9/Iq_CT!V9*(Iq_CT!$X9/I_CT!$X9)*100</f>
        <v>93.202988694417186</v>
      </c>
      <c r="W9" s="58">
        <f>I_CT!W9/Iq_CT!W9*(Iq_CT!$X9/I_CT!$X9)*100</f>
        <v>99.519136041748396</v>
      </c>
      <c r="X9" s="58">
        <f>I_CT!X9/Iq_CT!X9*(Iq_CT!$X9/I_CT!$X9)*100</f>
        <v>100</v>
      </c>
      <c r="Y9" s="58">
        <f>I_CT!Y9/Iq_CT!Y9*(Iq_CT!$X9/I_CT!$X9)*100</f>
        <v>109.25026161755846</v>
      </c>
      <c r="Z9" s="58">
        <f>I_CT!Z9/Iq_CT!Z9*(Iq_CT!$X9/I_CT!$X9)*100</f>
        <v>126.3801258779404</v>
      </c>
      <c r="AA9" s="58">
        <f>I_CT!AA9/Iq_CT!AA9*(Iq_CT!$X9/I_CT!$X9)*100</f>
        <v>111.65580326437153</v>
      </c>
      <c r="AB9" s="58">
        <f>I_CT!AB9/Iq_CT!AB9*(Iq_CT!$X9/I_CT!$X9)*100</f>
        <v>202.81160615928982</v>
      </c>
      <c r="AC9" s="58">
        <f>I_CT!AC9/Iq_CT!AC9*(Iq_CT!$X9/I_CT!$X9)*100</f>
        <v>227.3861647102762</v>
      </c>
      <c r="AD9" s="58">
        <f>I_CT!AD9/Iq_CT!AD9*(Iq_CT!$X9/I_CT!$X9)*100</f>
        <v>244.63548724389773</v>
      </c>
      <c r="AE9" s="56"/>
    </row>
    <row r="10" spans="1:31" ht="15.55" customHeight="1">
      <c r="A10" s="52" t="s">
        <v>9</v>
      </c>
      <c r="B10" s="57" t="s">
        <v>62</v>
      </c>
      <c r="C10" s="58">
        <f>I_CT!C10/Iq_CT!C10*(Iq_CT!$X10/I_CT!$X10)*100</f>
        <v>78.11582229212415</v>
      </c>
      <c r="D10" s="58">
        <f>I_CT!D10/Iq_CT!D10*(Iq_CT!$X10/I_CT!$X10)*100</f>
        <v>83.167790448897989</v>
      </c>
      <c r="E10" s="58">
        <f>I_CT!E10/Iq_CT!E10*(Iq_CT!$X10/I_CT!$X10)*100</f>
        <v>82.610782404184718</v>
      </c>
      <c r="F10" s="58">
        <f>I_CT!F10/Iq_CT!F10*(Iq_CT!$X10/I_CT!$X10)*100</f>
        <v>87.953452171538515</v>
      </c>
      <c r="G10" s="58">
        <f>I_CT!G10/Iq_CT!G10*(Iq_CT!$X10/I_CT!$X10)*100</f>
        <v>86.332282167276844</v>
      </c>
      <c r="H10" s="58">
        <f>I_CT!H10/Iq_CT!H10*(Iq_CT!$X10/I_CT!$X10)*100</f>
        <v>93.014491633565072</v>
      </c>
      <c r="I10" s="58">
        <f>I_CT!I10/Iq_CT!I10*(Iq_CT!$X10/I_CT!$X10)*100</f>
        <v>92.391536282278651</v>
      </c>
      <c r="J10" s="58">
        <f>I_CT!J10/Iq_CT!J10*(Iq_CT!$X10/I_CT!$X10)*100</f>
        <v>93.528216692966026</v>
      </c>
      <c r="K10" s="58">
        <f>I_CT!K10/Iq_CT!K10*(Iq_CT!$X10/I_CT!$X10)*100</f>
        <v>90.163342330754944</v>
      </c>
      <c r="L10" s="58">
        <f>I_CT!L10/Iq_CT!L10*(Iq_CT!$X10/I_CT!$X10)*100</f>
        <v>87.117033521594223</v>
      </c>
      <c r="M10" s="58">
        <f>I_CT!M10/Iq_CT!M10*(Iq_CT!$X10/I_CT!$X10)*100</f>
        <v>86.797509264108513</v>
      </c>
      <c r="N10" s="58">
        <f>I_CT!N10/Iq_CT!N10*(Iq_CT!$X10/I_CT!$X10)*100</f>
        <v>85.02700173831073</v>
      </c>
      <c r="O10" s="58">
        <f>I_CT!O10/Iq_CT!O10*(Iq_CT!$X10/I_CT!$X10)*100</f>
        <v>84.463981660934309</v>
      </c>
      <c r="P10" s="58">
        <f>I_CT!P10/Iq_CT!P10*(Iq_CT!$X10/I_CT!$X10)*100</f>
        <v>83.235293973452613</v>
      </c>
      <c r="Q10" s="58">
        <f>I_CT!Q10/Iq_CT!Q10*(Iq_CT!$X10/I_CT!$X10)*100</f>
        <v>84.133524983634572</v>
      </c>
      <c r="R10" s="58">
        <f>I_CT!R10/Iq_CT!R10*(Iq_CT!$X10/I_CT!$X10)*100</f>
        <v>86.924969522181513</v>
      </c>
      <c r="S10" s="58">
        <f>I_CT!S10/Iq_CT!S10*(Iq_CT!$X10/I_CT!$X10)*100</f>
        <v>93.583760292231716</v>
      </c>
      <c r="T10" s="58">
        <f>I_CT!T10/Iq_CT!T10*(Iq_CT!$X10/I_CT!$X10)*100</f>
        <v>95.377494945086156</v>
      </c>
      <c r="U10" s="58">
        <f>I_CT!U10/Iq_CT!U10*(Iq_CT!$X10/I_CT!$X10)*100</f>
        <v>91.879521572039565</v>
      </c>
      <c r="V10" s="58">
        <f>I_CT!V10/Iq_CT!V10*(Iq_CT!$X10/I_CT!$X10)*100</f>
        <v>93.202988694417186</v>
      </c>
      <c r="W10" s="58">
        <f>I_CT!W10/Iq_CT!W10*(Iq_CT!$X10/I_CT!$X10)*100</f>
        <v>99.519136041748382</v>
      </c>
      <c r="X10" s="58">
        <f>I_CT!X10/Iq_CT!X10*(Iq_CT!$X10/I_CT!$X10)*100</f>
        <v>100</v>
      </c>
      <c r="Y10" s="58">
        <f>I_CT!Y10/Iq_CT!Y10*(Iq_CT!$X10/I_CT!$X10)*100</f>
        <v>103.36784898712865</v>
      </c>
      <c r="Z10" s="58">
        <f>I_CT!Z10/Iq_CT!Z10*(Iq_CT!$X10/I_CT!$X10)*100</f>
        <v>109.86889805491553</v>
      </c>
      <c r="AA10" s="58">
        <f>I_CT!AA10/Iq_CT!AA10*(Iq_CT!$X10/I_CT!$X10)*100</f>
        <v>131.6968310422528</v>
      </c>
      <c r="AB10" s="58">
        <f>I_CT!AB10/Iq_CT!AB10*(Iq_CT!$X10/I_CT!$X10)*100</f>
        <v>209.13345906098533</v>
      </c>
      <c r="AC10" s="58">
        <f>I_CT!AC10/Iq_CT!AC10*(Iq_CT!$X10/I_CT!$X10)*100</f>
        <v>128.27273631414909</v>
      </c>
      <c r="AD10" s="58">
        <f>I_CT!AD10/Iq_CT!AD10*(Iq_CT!$X10/I_CT!$X10)*100</f>
        <v>199.9177832626022</v>
      </c>
      <c r="AE10" s="56"/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6"/>
    </row>
    <row r="12" spans="1:31" ht="15.55" customHeight="1">
      <c r="A12" s="52" t="s">
        <v>10</v>
      </c>
      <c r="B12" s="57" t="s">
        <v>56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6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>
        <f>I_Soft_DB!C2/Iq_Soft_DB!C2*(Iq_Soft_DB!$X2/I_Soft_DB!$X2)*100</f>
        <v>499.62426857322441</v>
      </c>
      <c r="D2" s="58">
        <f>I_Soft_DB!D2/Iq_Soft_DB!D2*(Iq_Soft_DB!$X2/I_Soft_DB!$X2)*100</f>
        <v>531.64707940981691</v>
      </c>
      <c r="E2" s="58">
        <f>I_Soft_DB!E2/Iq_Soft_DB!E2*(Iq_Soft_DB!$X2/I_Soft_DB!$X2)*100</f>
        <v>500.78533385878484</v>
      </c>
      <c r="F2" s="58">
        <f>I_Soft_DB!F2/Iq_Soft_DB!F2*(Iq_Soft_DB!$X2/I_Soft_DB!$X2)*100</f>
        <v>464.53566227576727</v>
      </c>
      <c r="G2" s="58">
        <f>I_Soft_DB!G2/Iq_Soft_DB!G2*(Iq_Soft_DB!$X2/I_Soft_DB!$X2)*100</f>
        <v>454.9283702720503</v>
      </c>
      <c r="H2" s="58">
        <f>I_Soft_DB!H2/Iq_Soft_DB!H2*(Iq_Soft_DB!$X2/I_Soft_DB!$X2)*100</f>
        <v>410.86106514384812</v>
      </c>
      <c r="I2" s="58">
        <f>I_Soft_DB!I2/Iq_Soft_DB!I2*(Iq_Soft_DB!$X2/I_Soft_DB!$X2)*100</f>
        <v>313.11763870358493</v>
      </c>
      <c r="J2" s="58">
        <f>I_Soft_DB!J2/Iq_Soft_DB!J2*(Iq_Soft_DB!$X2/I_Soft_DB!$X2)*100</f>
        <v>246.92799529961849</v>
      </c>
      <c r="K2" s="58">
        <f>I_Soft_DB!K2/Iq_Soft_DB!K2*(Iq_Soft_DB!$X2/I_Soft_DB!$X2)*100</f>
        <v>184.39801670791667</v>
      </c>
      <c r="L2" s="58">
        <f>I_Soft_DB!L2/Iq_Soft_DB!L2*(Iq_Soft_DB!$X2/I_Soft_DB!$X2)*100</f>
        <v>144.94822122668538</v>
      </c>
      <c r="M2" s="58">
        <f>I_Soft_DB!M2/Iq_Soft_DB!M2*(Iq_Soft_DB!$X2/I_Soft_DB!$X2)*100</f>
        <v>129.82096071791142</v>
      </c>
      <c r="N2" s="58">
        <f>I_Soft_DB!N2/Iq_Soft_DB!N2*(Iq_Soft_DB!$X2/I_Soft_DB!$X2)*100</f>
        <v>128.51014011394949</v>
      </c>
      <c r="O2" s="58">
        <f>I_Soft_DB!O2/Iq_Soft_DB!O2*(Iq_Soft_DB!$X2/I_Soft_DB!$X2)*100</f>
        <v>117.74658692549795</v>
      </c>
      <c r="P2" s="58">
        <f>I_Soft_DB!P2/Iq_Soft_DB!P2*(Iq_Soft_DB!$X2/I_Soft_DB!$X2)*100</f>
        <v>110.27904412493181</v>
      </c>
      <c r="Q2" s="58">
        <f>I_Soft_DB!Q2/Iq_Soft_DB!Q2*(Iq_Soft_DB!$X2/I_Soft_DB!$X2)*100</f>
        <v>109.95514096510422</v>
      </c>
      <c r="R2" s="58">
        <f>I_Soft_DB!R2/Iq_Soft_DB!R2*(Iq_Soft_DB!$X2/I_Soft_DB!$X2)*100</f>
        <v>109.69689334989707</v>
      </c>
      <c r="S2" s="58">
        <f>I_Soft_DB!S2/Iq_Soft_DB!S2*(Iq_Soft_DB!$X2/I_Soft_DB!$X2)*100</f>
        <v>110.85272540504261</v>
      </c>
      <c r="T2" s="58">
        <f>I_Soft_DB!T2/Iq_Soft_DB!T2*(Iq_Soft_DB!$X2/I_Soft_DB!$X2)*100</f>
        <v>106.5598311042869</v>
      </c>
      <c r="U2" s="58">
        <f>I_Soft_DB!U2/Iq_Soft_DB!U2*(Iq_Soft_DB!$X2/I_Soft_DB!$X2)*100</f>
        <v>103.63899479874891</v>
      </c>
      <c r="V2" s="58">
        <f>I_Soft_DB!V2/Iq_Soft_DB!V2*(Iq_Soft_DB!$X2/I_Soft_DB!$X2)*100</f>
        <v>104.14908865375108</v>
      </c>
      <c r="W2" s="58">
        <f>I_Soft_DB!W2/Iq_Soft_DB!W2*(Iq_Soft_DB!$X2/I_Soft_DB!$X2)*100</f>
        <v>100.21671229994541</v>
      </c>
      <c r="X2" s="58">
        <f>I_Soft_DB!X2/Iq_Soft_DB!X2*(Iq_Soft_DB!$X2/I_Soft_DB!$X2)*100</f>
        <v>100</v>
      </c>
      <c r="Y2" s="58">
        <f>I_Soft_DB!Y2/Iq_Soft_DB!Y2*(Iq_Soft_DB!$X2/I_Soft_DB!$X2)*100</f>
        <v>101.38444958608036</v>
      </c>
      <c r="Z2" s="58">
        <f>I_Soft_DB!Z2/Iq_Soft_DB!Z2*(Iq_Soft_DB!$X2/I_Soft_DB!$X2)*100</f>
        <v>104.46042680417469</v>
      </c>
      <c r="AA2" s="58">
        <f>I_Soft_DB!AA2/Iq_Soft_DB!AA2*(Iq_Soft_DB!$X2/I_Soft_DB!$X2)*100</f>
        <v>99.032681470710074</v>
      </c>
      <c r="AB2" s="58">
        <f>I_Soft_DB!AB2/Iq_Soft_DB!AB2*(Iq_Soft_DB!$X2/I_Soft_DB!$X2)*100</f>
        <v>105.89912157605572</v>
      </c>
      <c r="AC2" s="58">
        <f>I_Soft_DB!AC2/Iq_Soft_DB!AC2*(Iq_Soft_DB!$X2/I_Soft_DB!$X2)*100</f>
        <v>110.66715929590679</v>
      </c>
      <c r="AD2" s="58">
        <f>I_Soft_DB!AD2/Iq_Soft_DB!AD2*(Iq_Soft_DB!$X2/I_Soft_DB!$X2)*100</f>
        <v>117.64493286222336</v>
      </c>
    </row>
    <row r="3" spans="1:31" ht="15.55" customHeight="1">
      <c r="A3" s="52" t="s">
        <v>3</v>
      </c>
      <c r="B3" s="57" t="s">
        <v>52</v>
      </c>
      <c r="C3" s="58">
        <f>I_Soft_DB!C3/Iq_Soft_DB!C3*(Iq_Soft_DB!$X3/I_Soft_DB!$X3)*100</f>
        <v>499.6242685732243</v>
      </c>
      <c r="D3" s="58">
        <f>I_Soft_DB!D3/Iq_Soft_DB!D3*(Iq_Soft_DB!$X3/I_Soft_DB!$X3)*100</f>
        <v>531.64707940981668</v>
      </c>
      <c r="E3" s="58">
        <f>I_Soft_DB!E3/Iq_Soft_DB!E3*(Iq_Soft_DB!$X3/I_Soft_DB!$X3)*100</f>
        <v>500.78533385878467</v>
      </c>
      <c r="F3" s="58">
        <f>I_Soft_DB!F3/Iq_Soft_DB!F3*(Iq_Soft_DB!$X3/I_Soft_DB!$X3)*100</f>
        <v>464.53566227576709</v>
      </c>
      <c r="G3" s="58">
        <f>I_Soft_DB!G3/Iq_Soft_DB!G3*(Iq_Soft_DB!$X3/I_Soft_DB!$X3)*100</f>
        <v>454.92837027205024</v>
      </c>
      <c r="H3" s="58">
        <f>I_Soft_DB!H3/Iq_Soft_DB!H3*(Iq_Soft_DB!$X3/I_Soft_DB!$X3)*100</f>
        <v>410.86106514384795</v>
      </c>
      <c r="I3" s="58">
        <f>I_Soft_DB!I3/Iq_Soft_DB!I3*(Iq_Soft_DB!$X3/I_Soft_DB!$X3)*100</f>
        <v>313.11763870358476</v>
      </c>
      <c r="J3" s="58">
        <f>I_Soft_DB!J3/Iq_Soft_DB!J3*(Iq_Soft_DB!$X3/I_Soft_DB!$X3)*100</f>
        <v>246.92799529961832</v>
      </c>
      <c r="K3" s="58">
        <f>I_Soft_DB!K3/Iq_Soft_DB!K3*(Iq_Soft_DB!$X3/I_Soft_DB!$X3)*100</f>
        <v>184.39801670791661</v>
      </c>
      <c r="L3" s="58">
        <f>I_Soft_DB!L3/Iq_Soft_DB!L3*(Iq_Soft_DB!$X3/I_Soft_DB!$X3)*100</f>
        <v>144.94822122668529</v>
      </c>
      <c r="M3" s="58">
        <f>I_Soft_DB!M3/Iq_Soft_DB!M3*(Iq_Soft_DB!$X3/I_Soft_DB!$X3)*100</f>
        <v>129.82096071791139</v>
      </c>
      <c r="N3" s="58">
        <f>I_Soft_DB!N3/Iq_Soft_DB!N3*(Iq_Soft_DB!$X3/I_Soft_DB!$X3)*100</f>
        <v>128.51014011394949</v>
      </c>
      <c r="O3" s="58">
        <f>I_Soft_DB!O3/Iq_Soft_DB!O3*(Iq_Soft_DB!$X3/I_Soft_DB!$X3)*100</f>
        <v>117.74658692549791</v>
      </c>
      <c r="P3" s="58">
        <f>I_Soft_DB!P3/Iq_Soft_DB!P3*(Iq_Soft_DB!$X3/I_Soft_DB!$X3)*100</f>
        <v>110.27904412493183</v>
      </c>
      <c r="Q3" s="58">
        <f>I_Soft_DB!Q3/Iq_Soft_DB!Q3*(Iq_Soft_DB!$X3/I_Soft_DB!$X3)*100</f>
        <v>109.95514096510422</v>
      </c>
      <c r="R3" s="58">
        <f>I_Soft_DB!R3/Iq_Soft_DB!R3*(Iq_Soft_DB!$X3/I_Soft_DB!$X3)*100</f>
        <v>109.69689334989705</v>
      </c>
      <c r="S3" s="58">
        <f>I_Soft_DB!S3/Iq_Soft_DB!S3*(Iq_Soft_DB!$X3/I_Soft_DB!$X3)*100</f>
        <v>110.85272540504263</v>
      </c>
      <c r="T3" s="58">
        <f>I_Soft_DB!T3/Iq_Soft_DB!T3*(Iq_Soft_DB!$X3/I_Soft_DB!$X3)*100</f>
        <v>106.5598311042869</v>
      </c>
      <c r="U3" s="58">
        <f>I_Soft_DB!U3/Iq_Soft_DB!U3*(Iq_Soft_DB!$X3/I_Soft_DB!$X3)*100</f>
        <v>103.63899479874894</v>
      </c>
      <c r="V3" s="58">
        <f>I_Soft_DB!V3/Iq_Soft_DB!V3*(Iq_Soft_DB!$X3/I_Soft_DB!$X3)*100</f>
        <v>104.14908865375101</v>
      </c>
      <c r="W3" s="58">
        <f>I_Soft_DB!W3/Iq_Soft_DB!W3*(Iq_Soft_DB!$X3/I_Soft_DB!$X3)*100</f>
        <v>100.21671229994541</v>
      </c>
      <c r="X3" s="58">
        <f>I_Soft_DB!X3/Iq_Soft_DB!X3*(Iq_Soft_DB!$X3/I_Soft_DB!$X3)*100</f>
        <v>100</v>
      </c>
      <c r="Y3" s="58">
        <f>I_Soft_DB!Y3/Iq_Soft_DB!Y3*(Iq_Soft_DB!$X3/I_Soft_DB!$X3)*100</f>
        <v>102.92633455670614</v>
      </c>
      <c r="Z3" s="58">
        <f>I_Soft_DB!Z3/Iq_Soft_DB!Z3*(Iq_Soft_DB!$X3/I_Soft_DB!$X3)*100</f>
        <v>112.33008060116623</v>
      </c>
      <c r="AA3" s="58">
        <f>I_Soft_DB!AA3/Iq_Soft_DB!AA3*(Iq_Soft_DB!$X3/I_Soft_DB!$X3)*100</f>
        <v>79.002994558954398</v>
      </c>
      <c r="AB3" s="58">
        <f>I_Soft_DB!AB3/Iq_Soft_DB!AB3*(Iq_Soft_DB!$X3/I_Soft_DB!$X3)*100</f>
        <v>92.203337910344743</v>
      </c>
      <c r="AC3" s="58">
        <f>I_Soft_DB!AC3/Iq_Soft_DB!AC3*(Iq_Soft_DB!$X3/I_Soft_DB!$X3)*100</f>
        <v>115.66590242514521</v>
      </c>
      <c r="AD3" s="58">
        <f>I_Soft_DB!AD3/Iq_Soft_DB!AD3*(Iq_Soft_DB!$X3/I_Soft_DB!$X3)*100</f>
        <v>111.9036864033507</v>
      </c>
    </row>
    <row r="4" spans="1:31" ht="15.55" customHeight="1">
      <c r="A4" s="52" t="s">
        <v>4</v>
      </c>
      <c r="B4" s="57" t="s">
        <v>65</v>
      </c>
      <c r="C4" s="58">
        <f>I_Soft_DB!C4/Iq_Soft_DB!C4*(Iq_Soft_DB!$X4/I_Soft_DB!$X4)*100</f>
        <v>499.62426857322441</v>
      </c>
      <c r="D4" s="58">
        <f>I_Soft_DB!D4/Iq_Soft_DB!D4*(Iq_Soft_DB!$X4/I_Soft_DB!$X4)*100</f>
        <v>531.6470794098168</v>
      </c>
      <c r="E4" s="58">
        <f>I_Soft_DB!E4/Iq_Soft_DB!E4*(Iq_Soft_DB!$X4/I_Soft_DB!$X4)*100</f>
        <v>500.78533385878501</v>
      </c>
      <c r="F4" s="58">
        <f>I_Soft_DB!F4/Iq_Soft_DB!F4*(Iq_Soft_DB!$X4/I_Soft_DB!$X4)*100</f>
        <v>464.53566227576727</v>
      </c>
      <c r="G4" s="58">
        <f>I_Soft_DB!G4/Iq_Soft_DB!G4*(Iq_Soft_DB!$X4/I_Soft_DB!$X4)*100</f>
        <v>454.92837027205047</v>
      </c>
      <c r="H4" s="58">
        <f>I_Soft_DB!H4/Iq_Soft_DB!H4*(Iq_Soft_DB!$X4/I_Soft_DB!$X4)*100</f>
        <v>410.86106514384812</v>
      </c>
      <c r="I4" s="58">
        <f>I_Soft_DB!I4/Iq_Soft_DB!I4*(Iq_Soft_DB!$X4/I_Soft_DB!$X4)*100</f>
        <v>313.11763870358487</v>
      </c>
      <c r="J4" s="58">
        <f>I_Soft_DB!J4/Iq_Soft_DB!J4*(Iq_Soft_DB!$X4/I_Soft_DB!$X4)*100</f>
        <v>246.9279952996184</v>
      </c>
      <c r="K4" s="58">
        <f>I_Soft_DB!K4/Iq_Soft_DB!K4*(Iq_Soft_DB!$X4/I_Soft_DB!$X4)*100</f>
        <v>184.39801670791672</v>
      </c>
      <c r="L4" s="58">
        <f>I_Soft_DB!L4/Iq_Soft_DB!L4*(Iq_Soft_DB!$X4/I_Soft_DB!$X4)*100</f>
        <v>144.94822122668538</v>
      </c>
      <c r="M4" s="58">
        <f>I_Soft_DB!M4/Iq_Soft_DB!M4*(Iq_Soft_DB!$X4/I_Soft_DB!$X4)*100</f>
        <v>129.82096071791145</v>
      </c>
      <c r="N4" s="58">
        <f>I_Soft_DB!N4/Iq_Soft_DB!N4*(Iq_Soft_DB!$X4/I_Soft_DB!$X4)*100</f>
        <v>128.51014011394955</v>
      </c>
      <c r="O4" s="58">
        <f>I_Soft_DB!O4/Iq_Soft_DB!O4*(Iq_Soft_DB!$X4/I_Soft_DB!$X4)*100</f>
        <v>117.74658692549798</v>
      </c>
      <c r="P4" s="58">
        <f>I_Soft_DB!P4/Iq_Soft_DB!P4*(Iq_Soft_DB!$X4/I_Soft_DB!$X4)*100</f>
        <v>110.27904412493189</v>
      </c>
      <c r="Q4" s="58">
        <f>I_Soft_DB!Q4/Iq_Soft_DB!Q4*(Iq_Soft_DB!$X4/I_Soft_DB!$X4)*100</f>
        <v>109.95514096510423</v>
      </c>
      <c r="R4" s="58">
        <f>I_Soft_DB!R4/Iq_Soft_DB!R4*(Iq_Soft_DB!$X4/I_Soft_DB!$X4)*100</f>
        <v>109.69689334989705</v>
      </c>
      <c r="S4" s="58">
        <f>I_Soft_DB!S4/Iq_Soft_DB!S4*(Iq_Soft_DB!$X4/I_Soft_DB!$X4)*100</f>
        <v>110.85272540504263</v>
      </c>
      <c r="T4" s="58">
        <f>I_Soft_DB!T4/Iq_Soft_DB!T4*(Iq_Soft_DB!$X4/I_Soft_DB!$X4)*100</f>
        <v>106.5598311042869</v>
      </c>
      <c r="U4" s="58">
        <f>I_Soft_DB!U4/Iq_Soft_DB!U4*(Iq_Soft_DB!$X4/I_Soft_DB!$X4)*100</f>
        <v>103.63899479874897</v>
      </c>
      <c r="V4" s="58">
        <f>I_Soft_DB!V4/Iq_Soft_DB!V4*(Iq_Soft_DB!$X4/I_Soft_DB!$X4)*100</f>
        <v>104.14908865375105</v>
      </c>
      <c r="W4" s="58">
        <f>I_Soft_DB!W4/Iq_Soft_DB!W4*(Iq_Soft_DB!$X4/I_Soft_DB!$X4)*100</f>
        <v>100.21671229994544</v>
      </c>
      <c r="X4" s="58">
        <f>I_Soft_DB!X4/Iq_Soft_DB!X4*(Iq_Soft_DB!$X4/I_Soft_DB!$X4)*100</f>
        <v>100</v>
      </c>
      <c r="Y4" s="58">
        <f>I_Soft_DB!Y4/Iq_Soft_DB!Y4*(Iq_Soft_DB!$X4/I_Soft_DB!$X4)*100</f>
        <v>97.066206987769434</v>
      </c>
      <c r="Z4" s="58">
        <f>I_Soft_DB!Z4/Iq_Soft_DB!Z4*(Iq_Soft_DB!$X4/I_Soft_DB!$X4)*100</f>
        <v>100.56267122280352</v>
      </c>
      <c r="AA4" s="58">
        <f>I_Soft_DB!AA4/Iq_Soft_DB!AA4*(Iq_Soft_DB!$X4/I_Soft_DB!$X4)*100</f>
        <v>82.148889448677735</v>
      </c>
      <c r="AB4" s="58">
        <f>I_Soft_DB!AB4/Iq_Soft_DB!AB4*(Iq_Soft_DB!$X4/I_Soft_DB!$X4)*100</f>
        <v>90.799521564736182</v>
      </c>
      <c r="AC4" s="58">
        <f>I_Soft_DB!AC4/Iq_Soft_DB!AC4*(Iq_Soft_DB!$X4/I_Soft_DB!$X4)*100</f>
        <v>94.137627328082175</v>
      </c>
      <c r="AD4" s="58">
        <f>I_Soft_DB!AD4/Iq_Soft_DB!AD4*(Iq_Soft_DB!$X4/I_Soft_DB!$X4)*100</f>
        <v>93.470205991587576</v>
      </c>
    </row>
    <row r="5" spans="1:31" ht="15.55" customHeight="1">
      <c r="A5" s="52" t="s">
        <v>5</v>
      </c>
      <c r="B5" s="57" t="s">
        <v>53</v>
      </c>
      <c r="C5" s="58">
        <f>I_Soft_DB!C5/Iq_Soft_DB!C5*(Iq_Soft_DB!$X5/I_Soft_DB!$X5)*100</f>
        <v>499.6242685732243</v>
      </c>
      <c r="D5" s="58">
        <f>I_Soft_DB!D5/Iq_Soft_DB!D5*(Iq_Soft_DB!$X5/I_Soft_DB!$X5)*100</f>
        <v>531.6470794098168</v>
      </c>
      <c r="E5" s="58">
        <f>I_Soft_DB!E5/Iq_Soft_DB!E5*(Iq_Soft_DB!$X5/I_Soft_DB!$X5)*100</f>
        <v>500.78533385878484</v>
      </c>
      <c r="F5" s="58">
        <f>I_Soft_DB!F5/Iq_Soft_DB!F5*(Iq_Soft_DB!$X5/I_Soft_DB!$X5)*100</f>
        <v>464.53566227576715</v>
      </c>
      <c r="G5" s="58">
        <f>I_Soft_DB!G5/Iq_Soft_DB!G5*(Iq_Soft_DB!$X5/I_Soft_DB!$X5)*100</f>
        <v>454.92837027205042</v>
      </c>
      <c r="H5" s="58">
        <f>I_Soft_DB!H5/Iq_Soft_DB!H5*(Iq_Soft_DB!$X5/I_Soft_DB!$X5)*100</f>
        <v>410.86106514384807</v>
      </c>
      <c r="I5" s="58">
        <f>I_Soft_DB!I5/Iq_Soft_DB!I5*(Iq_Soft_DB!$X5/I_Soft_DB!$X5)*100</f>
        <v>313.11763870358487</v>
      </c>
      <c r="J5" s="58">
        <f>I_Soft_DB!J5/Iq_Soft_DB!J5*(Iq_Soft_DB!$X5/I_Soft_DB!$X5)*100</f>
        <v>246.92799529961832</v>
      </c>
      <c r="K5" s="58">
        <f>I_Soft_DB!K5/Iq_Soft_DB!K5*(Iq_Soft_DB!$X5/I_Soft_DB!$X5)*100</f>
        <v>184.39801670791661</v>
      </c>
      <c r="L5" s="58">
        <f>I_Soft_DB!L5/Iq_Soft_DB!L5*(Iq_Soft_DB!$X5/I_Soft_DB!$X5)*100</f>
        <v>144.94822122668532</v>
      </c>
      <c r="M5" s="58">
        <f>I_Soft_DB!M5/Iq_Soft_DB!M5*(Iq_Soft_DB!$X5/I_Soft_DB!$X5)*100</f>
        <v>129.82096071791142</v>
      </c>
      <c r="N5" s="58">
        <f>I_Soft_DB!N5/Iq_Soft_DB!N5*(Iq_Soft_DB!$X5/I_Soft_DB!$X5)*100</f>
        <v>128.51014011394949</v>
      </c>
      <c r="O5" s="58">
        <f>I_Soft_DB!O5/Iq_Soft_DB!O5*(Iq_Soft_DB!$X5/I_Soft_DB!$X5)*100</f>
        <v>117.74658692549791</v>
      </c>
      <c r="P5" s="58">
        <f>I_Soft_DB!P5/Iq_Soft_DB!P5*(Iq_Soft_DB!$X5/I_Soft_DB!$X5)*100</f>
        <v>110.27904412493179</v>
      </c>
      <c r="Q5" s="58">
        <f>I_Soft_DB!Q5/Iq_Soft_DB!Q5*(Iq_Soft_DB!$X5/I_Soft_DB!$X5)*100</f>
        <v>109.95514096510419</v>
      </c>
      <c r="R5" s="58">
        <f>I_Soft_DB!R5/Iq_Soft_DB!R5*(Iq_Soft_DB!$X5/I_Soft_DB!$X5)*100</f>
        <v>109.69689334989702</v>
      </c>
      <c r="S5" s="58">
        <f>I_Soft_DB!S5/Iq_Soft_DB!S5*(Iq_Soft_DB!$X5/I_Soft_DB!$X5)*100</f>
        <v>110.85272540504259</v>
      </c>
      <c r="T5" s="58">
        <f>I_Soft_DB!T5/Iq_Soft_DB!T5*(Iq_Soft_DB!$X5/I_Soft_DB!$X5)*100</f>
        <v>106.55983110428689</v>
      </c>
      <c r="U5" s="58">
        <f>I_Soft_DB!U5/Iq_Soft_DB!U5*(Iq_Soft_DB!$X5/I_Soft_DB!$X5)*100</f>
        <v>103.63899479874894</v>
      </c>
      <c r="V5" s="58">
        <f>I_Soft_DB!V5/Iq_Soft_DB!V5*(Iq_Soft_DB!$X5/I_Soft_DB!$X5)*100</f>
        <v>104.14908865375101</v>
      </c>
      <c r="W5" s="58">
        <f>I_Soft_DB!W5/Iq_Soft_DB!W5*(Iq_Soft_DB!$X5/I_Soft_DB!$X5)*100</f>
        <v>100.2167122999454</v>
      </c>
      <c r="X5" s="58">
        <f>I_Soft_DB!X5/Iq_Soft_DB!X5*(Iq_Soft_DB!$X5/I_Soft_DB!$X5)*100</f>
        <v>100</v>
      </c>
      <c r="Y5" s="58">
        <f>I_Soft_DB!Y5/Iq_Soft_DB!Y5*(Iq_Soft_DB!$X5/I_Soft_DB!$X5)*100</f>
        <v>102.84742300648388</v>
      </c>
      <c r="Z5" s="58">
        <f>I_Soft_DB!Z5/Iq_Soft_DB!Z5*(Iq_Soft_DB!$X5/I_Soft_DB!$X5)*100</f>
        <v>101.10237580997617</v>
      </c>
      <c r="AA5" s="58">
        <f>I_Soft_DB!AA5/Iq_Soft_DB!AA5*(Iq_Soft_DB!$X5/I_Soft_DB!$X5)*100</f>
        <v>89.395403978256965</v>
      </c>
      <c r="AB5" s="58">
        <f>I_Soft_DB!AB5/Iq_Soft_DB!AB5*(Iq_Soft_DB!$X5/I_Soft_DB!$X5)*100</f>
        <v>105.78961166212328</v>
      </c>
      <c r="AC5" s="58">
        <f>I_Soft_DB!AC5/Iq_Soft_DB!AC5*(Iq_Soft_DB!$X5/I_Soft_DB!$X5)*100</f>
        <v>132.95305440756817</v>
      </c>
      <c r="AD5" s="58">
        <f>I_Soft_DB!AD5/Iq_Soft_DB!AD5*(Iq_Soft_DB!$X5/I_Soft_DB!$X5)*100</f>
        <v>121.82436553648066</v>
      </c>
    </row>
    <row r="6" spans="1:31" ht="15.55" customHeight="1">
      <c r="A6" s="52" t="s">
        <v>6</v>
      </c>
      <c r="B6" s="57" t="s">
        <v>54</v>
      </c>
      <c r="C6" s="58">
        <f>I_Soft_DB!C6/Iq_Soft_DB!C6*(Iq_Soft_DB!$X6/I_Soft_DB!$X6)*100</f>
        <v>499.6242685732243</v>
      </c>
      <c r="D6" s="58">
        <f>I_Soft_DB!D6/Iq_Soft_DB!D6*(Iq_Soft_DB!$X6/I_Soft_DB!$X6)*100</f>
        <v>531.6470794098168</v>
      </c>
      <c r="E6" s="58">
        <f>I_Soft_DB!E6/Iq_Soft_DB!E6*(Iq_Soft_DB!$X6/I_Soft_DB!$X6)*100</f>
        <v>500.78533385878472</v>
      </c>
      <c r="F6" s="58">
        <f>I_Soft_DB!F6/Iq_Soft_DB!F6*(Iq_Soft_DB!$X6/I_Soft_DB!$X6)*100</f>
        <v>464.53566227576709</v>
      </c>
      <c r="G6" s="58">
        <f>I_Soft_DB!G6/Iq_Soft_DB!G6*(Iq_Soft_DB!$X6/I_Soft_DB!$X6)*100</f>
        <v>454.9283702720503</v>
      </c>
      <c r="H6" s="58">
        <f>I_Soft_DB!H6/Iq_Soft_DB!H6*(Iq_Soft_DB!$X6/I_Soft_DB!$X6)*100</f>
        <v>410.86106514384807</v>
      </c>
      <c r="I6" s="58">
        <f>I_Soft_DB!I6/Iq_Soft_DB!I6*(Iq_Soft_DB!$X6/I_Soft_DB!$X6)*100</f>
        <v>313.11763870358482</v>
      </c>
      <c r="J6" s="58">
        <f>I_Soft_DB!J6/Iq_Soft_DB!J6*(Iq_Soft_DB!$X6/I_Soft_DB!$X6)*100</f>
        <v>246.92799529961832</v>
      </c>
      <c r="K6" s="58">
        <f>I_Soft_DB!K6/Iq_Soft_DB!K6*(Iq_Soft_DB!$X6/I_Soft_DB!$X6)*100</f>
        <v>184.39801670791664</v>
      </c>
      <c r="L6" s="58">
        <f>I_Soft_DB!L6/Iq_Soft_DB!L6*(Iq_Soft_DB!$X6/I_Soft_DB!$X6)*100</f>
        <v>144.94822122668532</v>
      </c>
      <c r="M6" s="58">
        <f>I_Soft_DB!M6/Iq_Soft_DB!M6*(Iq_Soft_DB!$X6/I_Soft_DB!$X6)*100</f>
        <v>129.82096071791139</v>
      </c>
      <c r="N6" s="58">
        <f>I_Soft_DB!N6/Iq_Soft_DB!N6*(Iq_Soft_DB!$X6/I_Soft_DB!$X6)*100</f>
        <v>128.51014011394949</v>
      </c>
      <c r="O6" s="58">
        <f>I_Soft_DB!O6/Iq_Soft_DB!O6*(Iq_Soft_DB!$X6/I_Soft_DB!$X6)*100</f>
        <v>117.74658692549795</v>
      </c>
      <c r="P6" s="58">
        <f>I_Soft_DB!P6/Iq_Soft_DB!P6*(Iq_Soft_DB!$X6/I_Soft_DB!$X6)*100</f>
        <v>110.27904412493183</v>
      </c>
      <c r="Q6" s="58">
        <f>I_Soft_DB!Q6/Iq_Soft_DB!Q6*(Iq_Soft_DB!$X6/I_Soft_DB!$X6)*100</f>
        <v>109.95514096510422</v>
      </c>
      <c r="R6" s="58">
        <f>I_Soft_DB!R6/Iq_Soft_DB!R6*(Iq_Soft_DB!$X6/I_Soft_DB!$X6)*100</f>
        <v>109.69689334989702</v>
      </c>
      <c r="S6" s="58">
        <f>I_Soft_DB!S6/Iq_Soft_DB!S6*(Iq_Soft_DB!$X6/I_Soft_DB!$X6)*100</f>
        <v>110.85272540504259</v>
      </c>
      <c r="T6" s="58">
        <f>I_Soft_DB!T6/Iq_Soft_DB!T6*(Iq_Soft_DB!$X6/I_Soft_DB!$X6)*100</f>
        <v>106.5598311042869</v>
      </c>
      <c r="U6" s="58">
        <f>I_Soft_DB!U6/Iq_Soft_DB!U6*(Iq_Soft_DB!$X6/I_Soft_DB!$X6)*100</f>
        <v>103.63899479874894</v>
      </c>
      <c r="V6" s="58">
        <f>I_Soft_DB!V6/Iq_Soft_DB!V6*(Iq_Soft_DB!$X6/I_Soft_DB!$X6)*100</f>
        <v>104.14908865375101</v>
      </c>
      <c r="W6" s="58">
        <f>I_Soft_DB!W6/Iq_Soft_DB!W6*(Iq_Soft_DB!$X6/I_Soft_DB!$X6)*100</f>
        <v>100.21671229994541</v>
      </c>
      <c r="X6" s="58">
        <f>I_Soft_DB!X6/Iq_Soft_DB!X6*(Iq_Soft_DB!$X6/I_Soft_DB!$X6)*100</f>
        <v>100</v>
      </c>
      <c r="Y6" s="58">
        <f>I_Soft_DB!Y6/Iq_Soft_DB!Y6*(Iq_Soft_DB!$X6/I_Soft_DB!$X6)*100</f>
        <v>110.499389665348</v>
      </c>
      <c r="Z6" s="58">
        <f>I_Soft_DB!Z6/Iq_Soft_DB!Z6*(Iq_Soft_DB!$X6/I_Soft_DB!$X6)*100</f>
        <v>108.57910585216834</v>
      </c>
      <c r="AA6" s="58">
        <f>I_Soft_DB!AA6/Iq_Soft_DB!AA6*(Iq_Soft_DB!$X6/I_Soft_DB!$X6)*100</f>
        <v>89.274446212326367</v>
      </c>
      <c r="AB6" s="58">
        <f>I_Soft_DB!AB6/Iq_Soft_DB!AB6*(Iq_Soft_DB!$X6/I_Soft_DB!$X6)*100</f>
        <v>81.852458585918583</v>
      </c>
      <c r="AC6" s="58">
        <f>I_Soft_DB!AC6/Iq_Soft_DB!AC6*(Iq_Soft_DB!$X6/I_Soft_DB!$X6)*100</f>
        <v>113.27767098793554</v>
      </c>
      <c r="AD6" s="58">
        <f>I_Soft_DB!AD6/Iq_Soft_DB!AD6*(Iq_Soft_DB!$X6/I_Soft_DB!$X6)*100</f>
        <v>137.78048550329174</v>
      </c>
    </row>
    <row r="7" spans="1:31" ht="15.55" customHeight="1">
      <c r="A7" s="52" t="s">
        <v>7</v>
      </c>
      <c r="B7" s="57" t="s">
        <v>64</v>
      </c>
      <c r="C7" s="58">
        <f>I_Soft_DB!C7/Iq_Soft_DB!C7*(Iq_Soft_DB!$X7/I_Soft_DB!$X7)*100</f>
        <v>499.62426857322413</v>
      </c>
      <c r="D7" s="58">
        <f>I_Soft_DB!D7/Iq_Soft_DB!D7*(Iq_Soft_DB!$X7/I_Soft_DB!$X7)*100</f>
        <v>531.64707940981646</v>
      </c>
      <c r="E7" s="58">
        <f>I_Soft_DB!E7/Iq_Soft_DB!E7*(Iq_Soft_DB!$X7/I_Soft_DB!$X7)*100</f>
        <v>500.78533385878467</v>
      </c>
      <c r="F7" s="58">
        <f>I_Soft_DB!F7/Iq_Soft_DB!F7*(Iq_Soft_DB!$X7/I_Soft_DB!$X7)*100</f>
        <v>464.53566227576698</v>
      </c>
      <c r="G7" s="58">
        <f>I_Soft_DB!G7/Iq_Soft_DB!G7*(Iq_Soft_DB!$X7/I_Soft_DB!$X7)*100</f>
        <v>454.9283702720503</v>
      </c>
      <c r="H7" s="58">
        <f>I_Soft_DB!H7/Iq_Soft_DB!H7*(Iq_Soft_DB!$X7/I_Soft_DB!$X7)*100</f>
        <v>410.86106514384795</v>
      </c>
      <c r="I7" s="58">
        <f>I_Soft_DB!I7/Iq_Soft_DB!I7*(Iq_Soft_DB!$X7/I_Soft_DB!$X7)*100</f>
        <v>313.11763870358476</v>
      </c>
      <c r="J7" s="58">
        <f>I_Soft_DB!J7/Iq_Soft_DB!J7*(Iq_Soft_DB!$X7/I_Soft_DB!$X7)*100</f>
        <v>246.92799529961832</v>
      </c>
      <c r="K7" s="58">
        <f>I_Soft_DB!K7/Iq_Soft_DB!K7*(Iq_Soft_DB!$X7/I_Soft_DB!$X7)*100</f>
        <v>184.39801670791661</v>
      </c>
      <c r="L7" s="58">
        <f>I_Soft_DB!L7/Iq_Soft_DB!L7*(Iq_Soft_DB!$X7/I_Soft_DB!$X7)*100</f>
        <v>144.94822122668529</v>
      </c>
      <c r="M7" s="58">
        <f>I_Soft_DB!M7/Iq_Soft_DB!M7*(Iq_Soft_DB!$X7/I_Soft_DB!$X7)*100</f>
        <v>129.82096071791136</v>
      </c>
      <c r="N7" s="58">
        <f>I_Soft_DB!N7/Iq_Soft_DB!N7*(Iq_Soft_DB!$X7/I_Soft_DB!$X7)*100</f>
        <v>128.51014011394949</v>
      </c>
      <c r="O7" s="58">
        <f>I_Soft_DB!O7/Iq_Soft_DB!O7*(Iq_Soft_DB!$X7/I_Soft_DB!$X7)*100</f>
        <v>117.74658692549791</v>
      </c>
      <c r="P7" s="58">
        <f>I_Soft_DB!P7/Iq_Soft_DB!P7*(Iq_Soft_DB!$X7/I_Soft_DB!$X7)*100</f>
        <v>110.27904412493181</v>
      </c>
      <c r="Q7" s="58">
        <f>I_Soft_DB!Q7/Iq_Soft_DB!Q7*(Iq_Soft_DB!$X7/I_Soft_DB!$X7)*100</f>
        <v>109.95514096510422</v>
      </c>
      <c r="R7" s="58">
        <f>I_Soft_DB!R7/Iq_Soft_DB!R7*(Iq_Soft_DB!$X7/I_Soft_DB!$X7)*100</f>
        <v>109.69689334989701</v>
      </c>
      <c r="S7" s="58">
        <f>I_Soft_DB!S7/Iq_Soft_DB!S7*(Iq_Soft_DB!$X7/I_Soft_DB!$X7)*100</f>
        <v>110.85272540504259</v>
      </c>
      <c r="T7" s="58">
        <f>I_Soft_DB!T7/Iq_Soft_DB!T7*(Iq_Soft_DB!$X7/I_Soft_DB!$X7)*100</f>
        <v>106.55983110428689</v>
      </c>
      <c r="U7" s="58">
        <f>I_Soft_DB!U7/Iq_Soft_DB!U7*(Iq_Soft_DB!$X7/I_Soft_DB!$X7)*100</f>
        <v>103.63899479874894</v>
      </c>
      <c r="V7" s="58">
        <f>I_Soft_DB!V7/Iq_Soft_DB!V7*(Iq_Soft_DB!$X7/I_Soft_DB!$X7)*100</f>
        <v>104.14908865375104</v>
      </c>
      <c r="W7" s="58">
        <f>I_Soft_DB!W7/Iq_Soft_DB!W7*(Iq_Soft_DB!$X7/I_Soft_DB!$X7)*100</f>
        <v>100.21671229994541</v>
      </c>
      <c r="X7" s="58">
        <f>I_Soft_DB!X7/Iq_Soft_DB!X7*(Iq_Soft_DB!$X7/I_Soft_DB!$X7)*100</f>
        <v>100</v>
      </c>
      <c r="Y7" s="58">
        <f>I_Soft_DB!Y7/Iq_Soft_DB!Y7*(Iq_Soft_DB!$X7/I_Soft_DB!$X7)*100</f>
        <v>96.254370583143341</v>
      </c>
      <c r="Z7" s="58">
        <f>I_Soft_DB!Z7/Iq_Soft_DB!Z7*(Iq_Soft_DB!$X7/I_Soft_DB!$X7)*100</f>
        <v>94.99018303666486</v>
      </c>
      <c r="AA7" s="58">
        <f>I_Soft_DB!AA7/Iq_Soft_DB!AA7*(Iq_Soft_DB!$X7/I_Soft_DB!$X7)*100</f>
        <v>91.254845116519235</v>
      </c>
      <c r="AB7" s="58">
        <f>I_Soft_DB!AB7/Iq_Soft_DB!AB7*(Iq_Soft_DB!$X7/I_Soft_DB!$X7)*100</f>
        <v>96.685548271738739</v>
      </c>
      <c r="AC7" s="58">
        <f>I_Soft_DB!AC7/Iq_Soft_DB!AC7*(Iq_Soft_DB!$X7/I_Soft_DB!$X7)*100</f>
        <v>141.98809958756831</v>
      </c>
      <c r="AD7" s="58">
        <f>I_Soft_DB!AD7/Iq_Soft_DB!AD7*(Iq_Soft_DB!$X7/I_Soft_DB!$X7)*100</f>
        <v>127.92589680910427</v>
      </c>
    </row>
    <row r="8" spans="1:31" ht="15.55" customHeight="1">
      <c r="A8" s="52" t="s">
        <v>14</v>
      </c>
      <c r="B8" s="57" t="s">
        <v>60</v>
      </c>
      <c r="C8" s="58">
        <f>I_Soft_DB!C8/Iq_Soft_DB!C8*(Iq_Soft_DB!$X8/I_Soft_DB!$X8)*100</f>
        <v>499.62426857322441</v>
      </c>
      <c r="D8" s="58">
        <f>I_Soft_DB!D8/Iq_Soft_DB!D8*(Iq_Soft_DB!$X8/I_Soft_DB!$X8)*100</f>
        <v>531.6470794098168</v>
      </c>
      <c r="E8" s="58">
        <f>I_Soft_DB!E8/Iq_Soft_DB!E8*(Iq_Soft_DB!$X8/I_Soft_DB!$X8)*100</f>
        <v>500.78533385878472</v>
      </c>
      <c r="F8" s="58">
        <f>I_Soft_DB!F8/Iq_Soft_DB!F8*(Iq_Soft_DB!$X8/I_Soft_DB!$X8)*100</f>
        <v>464.53566227576715</v>
      </c>
      <c r="G8" s="58">
        <f>I_Soft_DB!G8/Iq_Soft_DB!G8*(Iq_Soft_DB!$X8/I_Soft_DB!$X8)*100</f>
        <v>454.9283702720503</v>
      </c>
      <c r="H8" s="58">
        <f>I_Soft_DB!H8/Iq_Soft_DB!H8*(Iq_Soft_DB!$X8/I_Soft_DB!$X8)*100</f>
        <v>410.86106514384812</v>
      </c>
      <c r="I8" s="58">
        <f>I_Soft_DB!I8/Iq_Soft_DB!I8*(Iq_Soft_DB!$X8/I_Soft_DB!$X8)*100</f>
        <v>313.11763870358482</v>
      </c>
      <c r="J8" s="58">
        <f>I_Soft_DB!J8/Iq_Soft_DB!J8*(Iq_Soft_DB!$X8/I_Soft_DB!$X8)*100</f>
        <v>246.92799529961835</v>
      </c>
      <c r="K8" s="58">
        <f>I_Soft_DB!K8/Iq_Soft_DB!K8*(Iq_Soft_DB!$X8/I_Soft_DB!$X8)*100</f>
        <v>184.39801670791664</v>
      </c>
      <c r="L8" s="58">
        <f>I_Soft_DB!L8/Iq_Soft_DB!L8*(Iq_Soft_DB!$X8/I_Soft_DB!$X8)*100</f>
        <v>144.94822122668535</v>
      </c>
      <c r="M8" s="58">
        <f>I_Soft_DB!M8/Iq_Soft_DB!M8*(Iq_Soft_DB!$X8/I_Soft_DB!$X8)*100</f>
        <v>129.82096071791142</v>
      </c>
      <c r="N8" s="58">
        <f>I_Soft_DB!N8/Iq_Soft_DB!N8*(Iq_Soft_DB!$X8/I_Soft_DB!$X8)*100</f>
        <v>128.51014011394955</v>
      </c>
      <c r="O8" s="58">
        <f>I_Soft_DB!O8/Iq_Soft_DB!O8*(Iq_Soft_DB!$X8/I_Soft_DB!$X8)*100</f>
        <v>117.74658692549795</v>
      </c>
      <c r="P8" s="58">
        <f>I_Soft_DB!P8/Iq_Soft_DB!P8*(Iq_Soft_DB!$X8/I_Soft_DB!$X8)*100</f>
        <v>110.27904412493181</v>
      </c>
      <c r="Q8" s="58">
        <f>I_Soft_DB!Q8/Iq_Soft_DB!Q8*(Iq_Soft_DB!$X8/I_Soft_DB!$X8)*100</f>
        <v>109.95514096510422</v>
      </c>
      <c r="R8" s="58">
        <f>I_Soft_DB!R8/Iq_Soft_DB!R8*(Iq_Soft_DB!$X8/I_Soft_DB!$X8)*100</f>
        <v>109.69689334989702</v>
      </c>
      <c r="S8" s="58">
        <f>I_Soft_DB!S8/Iq_Soft_DB!S8*(Iq_Soft_DB!$X8/I_Soft_DB!$X8)*100</f>
        <v>110.85272540504261</v>
      </c>
      <c r="T8" s="58">
        <f>I_Soft_DB!T8/Iq_Soft_DB!T8*(Iq_Soft_DB!$X8/I_Soft_DB!$X8)*100</f>
        <v>106.55983110428689</v>
      </c>
      <c r="U8" s="58">
        <f>I_Soft_DB!U8/Iq_Soft_DB!U8*(Iq_Soft_DB!$X8/I_Soft_DB!$X8)*100</f>
        <v>103.63899479874894</v>
      </c>
      <c r="V8" s="58">
        <f>I_Soft_DB!V8/Iq_Soft_DB!V8*(Iq_Soft_DB!$X8/I_Soft_DB!$X8)*100</f>
        <v>104.14908865375104</v>
      </c>
      <c r="W8" s="58">
        <f>I_Soft_DB!W8/Iq_Soft_DB!W8*(Iq_Soft_DB!$X8/I_Soft_DB!$X8)*100</f>
        <v>100.21671229994544</v>
      </c>
      <c r="X8" s="58">
        <f>I_Soft_DB!X8/Iq_Soft_DB!X8*(Iq_Soft_DB!$X8/I_Soft_DB!$X8)*100</f>
        <v>100</v>
      </c>
      <c r="Y8" s="58">
        <f>I_Soft_DB!Y8/Iq_Soft_DB!Y8*(Iq_Soft_DB!$X8/I_Soft_DB!$X8)*100</f>
        <v>111.31600074585135</v>
      </c>
      <c r="Z8" s="58">
        <f>I_Soft_DB!Z8/Iq_Soft_DB!Z8*(Iq_Soft_DB!$X8/I_Soft_DB!$X8)*100</f>
        <v>117.02627094770423</v>
      </c>
      <c r="AA8" s="58">
        <f>I_Soft_DB!AA8/Iq_Soft_DB!AA8*(Iq_Soft_DB!$X8/I_Soft_DB!$X8)*100</f>
        <v>155.6084431175012</v>
      </c>
      <c r="AB8" s="58">
        <f>I_Soft_DB!AB8/Iq_Soft_DB!AB8*(Iq_Soft_DB!$X8/I_Soft_DB!$X8)*100</f>
        <v>77.278593413448888</v>
      </c>
      <c r="AC8" s="58">
        <f>I_Soft_DB!AC8/Iq_Soft_DB!AC8*(Iq_Soft_DB!$X8/I_Soft_DB!$X8)*100</f>
        <v>73.816606949640132</v>
      </c>
      <c r="AD8" s="58">
        <f>I_Soft_DB!AD8/Iq_Soft_DB!AD8*(Iq_Soft_DB!$X8/I_Soft_DB!$X8)*100</f>
        <v>64.683932993672315</v>
      </c>
    </row>
    <row r="9" spans="1:31" ht="15.55" customHeight="1">
      <c r="A9" s="52" t="s">
        <v>8</v>
      </c>
      <c r="B9" s="57" t="s">
        <v>63</v>
      </c>
      <c r="C9" s="58">
        <f>I_Soft_DB!C9/Iq_Soft_DB!C9*(Iq_Soft_DB!$X9/I_Soft_DB!$X9)*100</f>
        <v>499.6242685732243</v>
      </c>
      <c r="D9" s="58">
        <f>I_Soft_DB!D9/Iq_Soft_DB!D9*(Iq_Soft_DB!$X9/I_Soft_DB!$X9)*100</f>
        <v>531.64707940981668</v>
      </c>
      <c r="E9" s="58">
        <f>I_Soft_DB!E9/Iq_Soft_DB!E9*(Iq_Soft_DB!$X9/I_Soft_DB!$X9)*100</f>
        <v>500.78533385878472</v>
      </c>
      <c r="F9" s="58">
        <f>I_Soft_DB!F9/Iq_Soft_DB!F9*(Iq_Soft_DB!$X9/I_Soft_DB!$X9)*100</f>
        <v>464.53566227576709</v>
      </c>
      <c r="G9" s="58">
        <f>I_Soft_DB!G9/Iq_Soft_DB!G9*(Iq_Soft_DB!$X9/I_Soft_DB!$X9)*100</f>
        <v>454.9283702720503</v>
      </c>
      <c r="H9" s="58">
        <f>I_Soft_DB!H9/Iq_Soft_DB!H9*(Iq_Soft_DB!$X9/I_Soft_DB!$X9)*100</f>
        <v>410.86106514384807</v>
      </c>
      <c r="I9" s="58">
        <f>I_Soft_DB!I9/Iq_Soft_DB!I9*(Iq_Soft_DB!$X9/I_Soft_DB!$X9)*100</f>
        <v>313.11763870358482</v>
      </c>
      <c r="J9" s="58">
        <f>I_Soft_DB!J9/Iq_Soft_DB!J9*(Iq_Soft_DB!$X9/I_Soft_DB!$X9)*100</f>
        <v>246.92799529961826</v>
      </c>
      <c r="K9" s="58">
        <f>I_Soft_DB!K9/Iq_Soft_DB!K9*(Iq_Soft_DB!$X9/I_Soft_DB!$X9)*100</f>
        <v>184.39801670791661</v>
      </c>
      <c r="L9" s="58">
        <f>I_Soft_DB!L9/Iq_Soft_DB!L9*(Iq_Soft_DB!$X9/I_Soft_DB!$X9)*100</f>
        <v>144.94822122668529</v>
      </c>
      <c r="M9" s="58">
        <f>I_Soft_DB!M9/Iq_Soft_DB!M9*(Iq_Soft_DB!$X9/I_Soft_DB!$X9)*100</f>
        <v>129.82096071791139</v>
      </c>
      <c r="N9" s="58">
        <f>I_Soft_DB!N9/Iq_Soft_DB!N9*(Iq_Soft_DB!$X9/I_Soft_DB!$X9)*100</f>
        <v>128.51014011394949</v>
      </c>
      <c r="O9" s="58">
        <f>I_Soft_DB!O9/Iq_Soft_DB!O9*(Iq_Soft_DB!$X9/I_Soft_DB!$X9)*100</f>
        <v>117.74658692549794</v>
      </c>
      <c r="P9" s="58">
        <f>I_Soft_DB!P9/Iq_Soft_DB!P9*(Iq_Soft_DB!$X9/I_Soft_DB!$X9)*100</f>
        <v>110.27904412493181</v>
      </c>
      <c r="Q9" s="58">
        <f>I_Soft_DB!Q9/Iq_Soft_DB!Q9*(Iq_Soft_DB!$X9/I_Soft_DB!$X9)*100</f>
        <v>109.95514096510419</v>
      </c>
      <c r="R9" s="58">
        <f>I_Soft_DB!R9/Iq_Soft_DB!R9*(Iq_Soft_DB!$X9/I_Soft_DB!$X9)*100</f>
        <v>109.69689334989702</v>
      </c>
      <c r="S9" s="58">
        <f>I_Soft_DB!S9/Iq_Soft_DB!S9*(Iq_Soft_DB!$X9/I_Soft_DB!$X9)*100</f>
        <v>110.85272540504261</v>
      </c>
      <c r="T9" s="58">
        <f>I_Soft_DB!T9/Iq_Soft_DB!T9*(Iq_Soft_DB!$X9/I_Soft_DB!$X9)*100</f>
        <v>106.55983110428689</v>
      </c>
      <c r="U9" s="58">
        <f>I_Soft_DB!U9/Iq_Soft_DB!U9*(Iq_Soft_DB!$X9/I_Soft_DB!$X9)*100</f>
        <v>103.63899479874891</v>
      </c>
      <c r="V9" s="58">
        <f>I_Soft_DB!V9/Iq_Soft_DB!V9*(Iq_Soft_DB!$X9/I_Soft_DB!$X9)*100</f>
        <v>104.14908865375104</v>
      </c>
      <c r="W9" s="58">
        <f>I_Soft_DB!W9/Iq_Soft_DB!W9*(Iq_Soft_DB!$X9/I_Soft_DB!$X9)*100</f>
        <v>100.21671229994541</v>
      </c>
      <c r="X9" s="58">
        <f>I_Soft_DB!X9/Iq_Soft_DB!X9*(Iq_Soft_DB!$X9/I_Soft_DB!$X9)*100</f>
        <v>100</v>
      </c>
      <c r="Y9" s="58">
        <f>I_Soft_DB!Y9/Iq_Soft_DB!Y9*(Iq_Soft_DB!$X9/I_Soft_DB!$X9)*100</f>
        <v>100.82390292936051</v>
      </c>
      <c r="Z9" s="58">
        <f>I_Soft_DB!Z9/Iq_Soft_DB!Z9*(Iq_Soft_DB!$X9/I_Soft_DB!$X9)*100</f>
        <v>109.50991708626587</v>
      </c>
      <c r="AA9" s="58">
        <f>I_Soft_DB!AA9/Iq_Soft_DB!AA9*(Iq_Soft_DB!$X9/I_Soft_DB!$X9)*100</f>
        <v>92.996427977765535</v>
      </c>
      <c r="AB9" s="58">
        <f>I_Soft_DB!AB9/Iq_Soft_DB!AB9*(Iq_Soft_DB!$X9/I_Soft_DB!$X9)*100</f>
        <v>108.57619821618269</v>
      </c>
      <c r="AC9" s="58">
        <f>I_Soft_DB!AC9/Iq_Soft_DB!AC9*(Iq_Soft_DB!$X9/I_Soft_DB!$X9)*100</f>
        <v>160.8013400299584</v>
      </c>
      <c r="AD9" s="58">
        <f>I_Soft_DB!AD9/Iq_Soft_DB!AD9*(Iq_Soft_DB!$X9/I_Soft_DB!$X9)*100</f>
        <v>158.68323977377713</v>
      </c>
    </row>
    <row r="10" spans="1:31" ht="15.55" customHeight="1">
      <c r="A10" s="52" t="s">
        <v>9</v>
      </c>
      <c r="B10" s="57" t="s">
        <v>62</v>
      </c>
      <c r="C10" s="58">
        <f>I_Soft_DB!C10/Iq_Soft_DB!C10*(Iq_Soft_DB!$X10/I_Soft_DB!$X10)*100</f>
        <v>499.62426857322447</v>
      </c>
      <c r="D10" s="58">
        <f>I_Soft_DB!D10/Iq_Soft_DB!D10*(Iq_Soft_DB!$X10/I_Soft_DB!$X10)*100</f>
        <v>531.6470794098168</v>
      </c>
      <c r="E10" s="58">
        <f>I_Soft_DB!E10/Iq_Soft_DB!E10*(Iq_Soft_DB!$X10/I_Soft_DB!$X10)*100</f>
        <v>500.7853338587849</v>
      </c>
      <c r="F10" s="58">
        <f>I_Soft_DB!F10/Iq_Soft_DB!F10*(Iq_Soft_DB!$X10/I_Soft_DB!$X10)*100</f>
        <v>464.53566227576715</v>
      </c>
      <c r="G10" s="58">
        <f>I_Soft_DB!G10/Iq_Soft_DB!G10*(Iq_Soft_DB!$X10/I_Soft_DB!$X10)*100</f>
        <v>454.92837027205042</v>
      </c>
      <c r="H10" s="58">
        <f>I_Soft_DB!H10/Iq_Soft_DB!H10*(Iq_Soft_DB!$X10/I_Soft_DB!$X10)*100</f>
        <v>410.86106514384812</v>
      </c>
      <c r="I10" s="58">
        <f>I_Soft_DB!I10/Iq_Soft_DB!I10*(Iq_Soft_DB!$X10/I_Soft_DB!$X10)*100</f>
        <v>313.11763870358493</v>
      </c>
      <c r="J10" s="58">
        <f>I_Soft_DB!J10/Iq_Soft_DB!J10*(Iq_Soft_DB!$X10/I_Soft_DB!$X10)*100</f>
        <v>246.9279952996184</v>
      </c>
      <c r="K10" s="58">
        <f>I_Soft_DB!K10/Iq_Soft_DB!K10*(Iq_Soft_DB!$X10/I_Soft_DB!$X10)*100</f>
        <v>184.3980167079167</v>
      </c>
      <c r="L10" s="58">
        <f>I_Soft_DB!L10/Iq_Soft_DB!L10*(Iq_Soft_DB!$X10/I_Soft_DB!$X10)*100</f>
        <v>144.94822122668535</v>
      </c>
      <c r="M10" s="58">
        <f>I_Soft_DB!M10/Iq_Soft_DB!M10*(Iq_Soft_DB!$X10/I_Soft_DB!$X10)*100</f>
        <v>129.82096071791142</v>
      </c>
      <c r="N10" s="58">
        <f>I_Soft_DB!N10/Iq_Soft_DB!N10*(Iq_Soft_DB!$X10/I_Soft_DB!$X10)*100</f>
        <v>128.51014011394952</v>
      </c>
      <c r="O10" s="58">
        <f>I_Soft_DB!O10/Iq_Soft_DB!O10*(Iq_Soft_DB!$X10/I_Soft_DB!$X10)*100</f>
        <v>117.74658692549794</v>
      </c>
      <c r="P10" s="58">
        <f>I_Soft_DB!P10/Iq_Soft_DB!P10*(Iq_Soft_DB!$X10/I_Soft_DB!$X10)*100</f>
        <v>110.27904412493181</v>
      </c>
      <c r="Q10" s="58">
        <f>I_Soft_DB!Q10/Iq_Soft_DB!Q10*(Iq_Soft_DB!$X10/I_Soft_DB!$X10)*100</f>
        <v>109.95514096510419</v>
      </c>
      <c r="R10" s="58">
        <f>I_Soft_DB!R10/Iq_Soft_DB!R10*(Iq_Soft_DB!$X10/I_Soft_DB!$X10)*100</f>
        <v>109.69689334989701</v>
      </c>
      <c r="S10" s="58">
        <f>I_Soft_DB!S10/Iq_Soft_DB!S10*(Iq_Soft_DB!$X10/I_Soft_DB!$X10)*100</f>
        <v>110.85272540504261</v>
      </c>
      <c r="T10" s="58">
        <f>I_Soft_DB!T10/Iq_Soft_DB!T10*(Iq_Soft_DB!$X10/I_Soft_DB!$X10)*100</f>
        <v>106.55983110428689</v>
      </c>
      <c r="U10" s="58">
        <f>I_Soft_DB!U10/Iq_Soft_DB!U10*(Iq_Soft_DB!$X10/I_Soft_DB!$X10)*100</f>
        <v>103.63899479874894</v>
      </c>
      <c r="V10" s="58">
        <f>I_Soft_DB!V10/Iq_Soft_DB!V10*(Iq_Soft_DB!$X10/I_Soft_DB!$X10)*100</f>
        <v>104.14908865375101</v>
      </c>
      <c r="W10" s="58">
        <f>I_Soft_DB!W10/Iq_Soft_DB!W10*(Iq_Soft_DB!$X10/I_Soft_DB!$X10)*100</f>
        <v>100.21671229994541</v>
      </c>
      <c r="X10" s="58">
        <f>I_Soft_DB!X10/Iq_Soft_DB!X10*(Iq_Soft_DB!$X10/I_Soft_DB!$X10)*100</f>
        <v>100</v>
      </c>
      <c r="Y10" s="58">
        <f>I_Soft_DB!Y10/Iq_Soft_DB!Y10*(Iq_Soft_DB!$X10/I_Soft_DB!$X10)*100</f>
        <v>95.395194647479542</v>
      </c>
      <c r="Z10" s="58">
        <f>I_Soft_DB!Z10/Iq_Soft_DB!Z10*(Iq_Soft_DB!$X10/I_Soft_DB!$X10)*100</f>
        <v>95.202737240296798</v>
      </c>
      <c r="AA10" s="58">
        <f>I_Soft_DB!AA10/Iq_Soft_DB!AA10*(Iq_Soft_DB!$X10/I_Soft_DB!$X10)*100</f>
        <v>118.98940001182486</v>
      </c>
      <c r="AB10" s="58">
        <f>I_Soft_DB!AB10/Iq_Soft_DB!AB10*(Iq_Soft_DB!$X10/I_Soft_DB!$X10)*100</f>
        <v>183.22220687484747</v>
      </c>
      <c r="AC10" s="58">
        <f>I_Soft_DB!AC10/Iq_Soft_DB!AC10*(Iq_Soft_DB!$X10/I_Soft_DB!$X10)*100</f>
        <v>105.62274031186946</v>
      </c>
      <c r="AD10" s="58">
        <f>I_Soft_DB!AD10/Iq_Soft_DB!AD10*(Iq_Soft_DB!$X10/I_Soft_DB!$X10)*100</f>
        <v>154.26058990403538</v>
      </c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>
        <f>I_Soft_DB!C12/Iq_Soft_DB!C12*(Iq_Soft_DB!$X12/I_Soft_DB!$X12)*100</f>
        <v>499.62426857322441</v>
      </c>
      <c r="D12" s="58">
        <f>I_Soft_DB!D12/Iq_Soft_DB!D12*(Iq_Soft_DB!$X12/I_Soft_DB!$X12)*100</f>
        <v>531.6470794098168</v>
      </c>
      <c r="E12" s="58">
        <f>I_Soft_DB!E12/Iq_Soft_DB!E12*(Iq_Soft_DB!$X12/I_Soft_DB!$X12)*100</f>
        <v>500.7853338587849</v>
      </c>
      <c r="F12" s="58">
        <f>I_Soft_DB!F12/Iq_Soft_DB!F12*(Iq_Soft_DB!$X12/I_Soft_DB!$X12)*100</f>
        <v>464.53566227576715</v>
      </c>
      <c r="G12" s="58">
        <f>I_Soft_DB!G12/Iq_Soft_DB!G12*(Iq_Soft_DB!$X12/I_Soft_DB!$X12)*100</f>
        <v>454.92837027205047</v>
      </c>
      <c r="H12" s="58">
        <f>I_Soft_DB!H12/Iq_Soft_DB!H12*(Iq_Soft_DB!$X12/I_Soft_DB!$X12)*100</f>
        <v>410.86106514384812</v>
      </c>
      <c r="I12" s="58">
        <f>I_Soft_DB!I12/Iq_Soft_DB!I12*(Iq_Soft_DB!$X12/I_Soft_DB!$X12)*100</f>
        <v>313.11763870358487</v>
      </c>
      <c r="J12" s="58">
        <f>I_Soft_DB!J12/Iq_Soft_DB!J12*(Iq_Soft_DB!$X12/I_Soft_DB!$X12)*100</f>
        <v>246.92799529961835</v>
      </c>
      <c r="K12" s="58">
        <f>I_Soft_DB!K12/Iq_Soft_DB!K12*(Iq_Soft_DB!$X12/I_Soft_DB!$X12)*100</f>
        <v>184.3980167079167</v>
      </c>
      <c r="L12" s="58">
        <f>I_Soft_DB!L12/Iq_Soft_DB!L12*(Iq_Soft_DB!$X12/I_Soft_DB!$X12)*100</f>
        <v>144.94822122668535</v>
      </c>
      <c r="M12" s="58">
        <f>I_Soft_DB!M12/Iq_Soft_DB!M12*(Iq_Soft_DB!$X12/I_Soft_DB!$X12)*100</f>
        <v>129.82096071791142</v>
      </c>
      <c r="N12" s="58">
        <f>I_Soft_DB!N12/Iq_Soft_DB!N12*(Iq_Soft_DB!$X12/I_Soft_DB!$X12)*100</f>
        <v>128.51014011394955</v>
      </c>
      <c r="O12" s="58">
        <f>I_Soft_DB!O12/Iq_Soft_DB!O12*(Iq_Soft_DB!$X12/I_Soft_DB!$X12)*100</f>
        <v>117.74658692549795</v>
      </c>
      <c r="P12" s="58">
        <f>I_Soft_DB!P12/Iq_Soft_DB!P12*(Iq_Soft_DB!$X12/I_Soft_DB!$X12)*100</f>
        <v>110.27904412493186</v>
      </c>
      <c r="Q12" s="58">
        <f>I_Soft_DB!Q12/Iq_Soft_DB!Q12*(Iq_Soft_DB!$X12/I_Soft_DB!$X12)*100</f>
        <v>109.95514096510422</v>
      </c>
      <c r="R12" s="58">
        <f>I_Soft_DB!R12/Iq_Soft_DB!R12*(Iq_Soft_DB!$X12/I_Soft_DB!$X12)*100</f>
        <v>109.69689334989702</v>
      </c>
      <c r="S12" s="58">
        <f>I_Soft_DB!S12/Iq_Soft_DB!S12*(Iq_Soft_DB!$X12/I_Soft_DB!$X12)*100</f>
        <v>110.85272540504263</v>
      </c>
      <c r="T12" s="58">
        <f>I_Soft_DB!T12/Iq_Soft_DB!T12*(Iq_Soft_DB!$X12/I_Soft_DB!$X12)*100</f>
        <v>106.5598311042869</v>
      </c>
      <c r="U12" s="58">
        <f>I_Soft_DB!U12/Iq_Soft_DB!U12*(Iq_Soft_DB!$X12/I_Soft_DB!$X12)*100</f>
        <v>103.63899479874897</v>
      </c>
      <c r="V12" s="58">
        <f>I_Soft_DB!V12/Iq_Soft_DB!V12*(Iq_Soft_DB!$X12/I_Soft_DB!$X12)*100</f>
        <v>104.14908865375105</v>
      </c>
      <c r="W12" s="58">
        <f>I_Soft_DB!W12/Iq_Soft_DB!W12*(Iq_Soft_DB!$X12/I_Soft_DB!$X12)*100</f>
        <v>100.21671229994544</v>
      </c>
      <c r="X12" s="58">
        <f>I_Soft_DB!X12/Iq_Soft_DB!X12*(Iq_Soft_DB!$X12/I_Soft_DB!$X12)*100</f>
        <v>100</v>
      </c>
      <c r="Y12" s="58">
        <f>I_Soft_DB!Y12/Iq_Soft_DB!Y12*(Iq_Soft_DB!$X12/I_Soft_DB!$X12)*100</f>
        <v>109.09467735851011</v>
      </c>
      <c r="Z12" s="58">
        <f>I_Soft_DB!Z12/Iq_Soft_DB!Z12*(Iq_Soft_DB!$X12/I_Soft_DB!$X12)*100</f>
        <v>118.54380776629871</v>
      </c>
      <c r="AA12" s="58">
        <f>I_Soft_DB!AA12/Iq_Soft_DB!AA12*(Iq_Soft_DB!$X12/I_Soft_DB!$X12)*100</f>
        <v>81.334863369286197</v>
      </c>
      <c r="AB12" s="58">
        <f>I_Soft_DB!AB12/Iq_Soft_DB!AB12*(Iq_Soft_DB!$X12/I_Soft_DB!$X12)*100</f>
        <v>125.34990437951731</v>
      </c>
      <c r="AC12" s="58">
        <f>I_Soft_DB!AC12/Iq_Soft_DB!AC12*(Iq_Soft_DB!$X12/I_Soft_DB!$X12)*100</f>
        <v>114.42170970108411</v>
      </c>
      <c r="AD12" s="58">
        <f>I_Soft_DB!AD12/Iq_Soft_DB!AD12*(Iq_Soft_DB!$X12/I_Soft_DB!$X12)*100</f>
        <v>125.06186757641029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1" ht="15.55" customHeight="1">
      <c r="A3" s="52" t="s">
        <v>3</v>
      </c>
      <c r="B3" s="57" t="s">
        <v>52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1" ht="15.55" customHeight="1">
      <c r="A4" s="52" t="s">
        <v>4</v>
      </c>
      <c r="B4" s="57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5.55" customHeight="1">
      <c r="A5" s="52" t="s">
        <v>5</v>
      </c>
      <c r="B5" s="57" t="s">
        <v>53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1" ht="15.55" customHeight="1">
      <c r="A6" s="52" t="s">
        <v>6</v>
      </c>
      <c r="B6" s="57" t="s">
        <v>54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1" ht="15.55" customHeight="1">
      <c r="A7" s="52" t="s">
        <v>7</v>
      </c>
      <c r="B7" s="57" t="s">
        <v>64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1" ht="15.55" customHeight="1">
      <c r="A8" s="52" t="s">
        <v>14</v>
      </c>
      <c r="B8" s="57" t="s">
        <v>60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1" ht="15.55" customHeight="1">
      <c r="A9" s="52" t="s">
        <v>8</v>
      </c>
      <c r="B9" s="57" t="s">
        <v>63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1" ht="15.55" customHeight="1">
      <c r="A10" s="52" t="s">
        <v>9</v>
      </c>
      <c r="B10" s="57" t="s">
        <v>62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>
        <v>62.23793714382083</v>
      </c>
      <c r="D2" s="58">
        <v>70.286870668730316</v>
      </c>
      <c r="E2" s="58">
        <v>80.003061448977661</v>
      </c>
      <c r="F2" s="58">
        <v>89.22731370354262</v>
      </c>
      <c r="G2" s="58">
        <v>93.423153361812496</v>
      </c>
      <c r="H2" s="58">
        <v>93.824153722871941</v>
      </c>
      <c r="I2" s="58">
        <v>98.172094487844319</v>
      </c>
      <c r="J2" s="58">
        <v>97.30088154170403</v>
      </c>
      <c r="K2" s="58">
        <v>95.719034893619721</v>
      </c>
      <c r="L2" s="58">
        <v>94.378318120107366</v>
      </c>
      <c r="M2" s="58">
        <v>92.022023265430988</v>
      </c>
      <c r="N2" s="58">
        <v>101.38173430888885</v>
      </c>
      <c r="O2" s="58">
        <v>102.72580757848135</v>
      </c>
      <c r="P2" s="58">
        <v>101.6577434945352</v>
      </c>
      <c r="Q2" s="58">
        <f>I_OMach!Q2/Iq_OMach!Q2*(Iq_OMach!$X2/I_OMach!$X2)*100</f>
        <v>102.00926056649018</v>
      </c>
      <c r="R2" s="58">
        <f>I_OMach!R2/Iq_OMach!R2*(Iq_OMach!$X2/I_OMach!$X2)*100</f>
        <v>104.50693873162982</v>
      </c>
      <c r="S2" s="58">
        <f>I_OMach!S2/Iq_OMach!S2*(Iq_OMach!$X2/I_OMach!$X2)*100</f>
        <v>100.31184876840314</v>
      </c>
      <c r="T2" s="58">
        <f>I_OMach!T2/Iq_OMach!T2*(Iq_OMach!$X2/I_OMach!$X2)*100</f>
        <v>94.817973003369957</v>
      </c>
      <c r="U2" s="58">
        <f>I_OMach!U2/Iq_OMach!U2*(Iq_OMach!$X2/I_OMach!$X2)*100</f>
        <v>103.72591468593966</v>
      </c>
      <c r="V2" s="58">
        <f>I_OMach!V2/Iq_OMach!V2*(Iq_OMach!$X2/I_OMach!$X2)*100</f>
        <v>107.40970100467402</v>
      </c>
      <c r="W2" s="58">
        <f>I_OMach!W2/Iq_OMach!W2*(Iq_OMach!$X2/I_OMach!$X2)*100</f>
        <v>98.516636665418815</v>
      </c>
      <c r="X2" s="58">
        <f>I_OMach!X2/Iq_OMach!X2*(Iq_OMach!$X2/I_OMach!$X2)*100</f>
        <v>100</v>
      </c>
      <c r="Y2" s="58">
        <f>I_OMach!Y2/Iq_OMach!Y2*(Iq_OMach!$X2/I_OMach!$X2)*100</f>
        <v>101.80426287296198</v>
      </c>
      <c r="Z2" s="58">
        <f>I_OMach!Z2/Iq_OMach!Z2*(Iq_OMach!$X2/I_OMach!$X2)*100</f>
        <v>101.28511777720684</v>
      </c>
      <c r="AA2" s="58">
        <f>I_OMach!AA2/Iq_OMach!AA2*(Iq_OMach!$X2/I_OMach!$X2)*100</f>
        <v>111.99323461221846</v>
      </c>
      <c r="AB2" s="58">
        <f>I_OMach!AB2/Iq_OMach!AB2*(Iq_OMach!$X2/I_OMach!$X2)*100</f>
        <v>126.72822485269842</v>
      </c>
      <c r="AC2" s="58">
        <f>I_OMach!AC2/Iq_OMach!AC2*(Iq_OMach!$X2/I_OMach!$X2)*100</f>
        <v>133.61465945277124</v>
      </c>
      <c r="AD2" s="58">
        <f>I_OMach!AD2/Iq_OMach!AD2*(Iq_OMach!$X2/I_OMach!$X2)*100</f>
        <v>125.34050034965955</v>
      </c>
    </row>
    <row r="3" spans="1:31" ht="15.55" customHeight="1">
      <c r="A3" s="52" t="s">
        <v>3</v>
      </c>
      <c r="B3" s="57" t="s">
        <v>52</v>
      </c>
      <c r="C3" s="58">
        <v>66.06375578434313</v>
      </c>
      <c r="D3" s="58">
        <v>74.60746406126222</v>
      </c>
      <c r="E3" s="58">
        <v>84.920917307263252</v>
      </c>
      <c r="F3" s="58">
        <v>94.712192150299373</v>
      </c>
      <c r="G3" s="58">
        <v>99.165953621436486</v>
      </c>
      <c r="H3" s="58">
        <v>99.59160381387855</v>
      </c>
      <c r="I3" s="58">
        <v>104.20681617540269</v>
      </c>
      <c r="J3" s="58">
        <v>103.28204903254304</v>
      </c>
      <c r="K3" s="58">
        <v>101.60296493298756</v>
      </c>
      <c r="L3" s="58">
        <v>100.17983316535495</v>
      </c>
      <c r="M3" s="58">
        <v>97.678694872877031</v>
      </c>
      <c r="N3" s="58">
        <v>107.61375527113785</v>
      </c>
      <c r="O3" s="58">
        <v>109.04044986150376</v>
      </c>
      <c r="P3" s="58">
        <v>107.90673097488973</v>
      </c>
      <c r="Q3" s="58">
        <f>I_OMach!Q3/Iq_OMach!Q3*(Iq_OMach!$X3/I_OMach!$X3)*100</f>
        <v>101.1651515774641</v>
      </c>
      <c r="R3" s="58">
        <f>I_OMach!R3/Iq_OMach!R3*(Iq_OMach!$X3/I_OMach!$X3)*100</f>
        <v>102.404430320353</v>
      </c>
      <c r="S3" s="58">
        <f>I_OMach!S3/Iq_OMach!S3*(Iq_OMach!$X3/I_OMach!$X3)*100</f>
        <v>102.93615191836869</v>
      </c>
      <c r="T3" s="58">
        <f>I_OMach!T3/Iq_OMach!T3*(Iq_OMach!$X3/I_OMach!$X3)*100</f>
        <v>102.18604286863044</v>
      </c>
      <c r="U3" s="58">
        <f>I_OMach!U3/Iq_OMach!U3*(Iq_OMach!$X3/I_OMach!$X3)*100</f>
        <v>102.74110828178284</v>
      </c>
      <c r="V3" s="58">
        <f>I_OMach!V3/Iq_OMach!V3*(Iq_OMach!$X3/I_OMach!$X3)*100</f>
        <v>104.88333689210441</v>
      </c>
      <c r="W3" s="58">
        <f>I_OMach!W3/Iq_OMach!W3*(Iq_OMach!$X3/I_OMach!$X3)*100</f>
        <v>100.94796648244353</v>
      </c>
      <c r="X3" s="58">
        <f>I_OMach!X3/Iq_OMach!X3*(Iq_OMach!$X3/I_OMach!$X3)*100</f>
        <v>100</v>
      </c>
      <c r="Y3" s="58">
        <f>I_OMach!Y3/Iq_OMach!Y3*(Iq_OMach!$X3/I_OMach!$X3)*100</f>
        <v>98.315379841919736</v>
      </c>
      <c r="Z3" s="58">
        <f>I_OMach!Z3/Iq_OMach!Z3*(Iq_OMach!$X3/I_OMach!$X3)*100</f>
        <v>94.587744736341648</v>
      </c>
      <c r="AA3" s="58">
        <f>I_OMach!AA3/Iq_OMach!AA3*(Iq_OMach!$X3/I_OMach!$X3)*100</f>
        <v>106.43576596616566</v>
      </c>
      <c r="AB3" s="58">
        <f>I_OMach!AB3/Iq_OMach!AB3*(Iq_OMach!$X3/I_OMach!$X3)*100</f>
        <v>117.64517698581811</v>
      </c>
      <c r="AC3" s="58">
        <f>I_OMach!AC3/Iq_OMach!AC3*(Iq_OMach!$X3/I_OMach!$X3)*100</f>
        <v>120.40681077477824</v>
      </c>
      <c r="AD3" s="58">
        <f>I_OMach!AD3/Iq_OMach!AD3*(Iq_OMach!$X3/I_OMach!$X3)*100</f>
        <v>119.8884658666656</v>
      </c>
    </row>
    <row r="4" spans="1:31" ht="15.55" customHeight="1">
      <c r="A4" s="52" t="s">
        <v>4</v>
      </c>
      <c r="B4" s="57" t="s">
        <v>65</v>
      </c>
      <c r="C4" s="58">
        <v>51.289768134016093</v>
      </c>
      <c r="D4" s="58">
        <v>57.922827537394845</v>
      </c>
      <c r="E4" s="58">
        <v>65.929859825646517</v>
      </c>
      <c r="F4" s="58">
        <v>73.531489652371647</v>
      </c>
      <c r="G4" s="58">
        <v>76.989246337058574</v>
      </c>
      <c r="H4" s="58">
        <v>77.319707410870649</v>
      </c>
      <c r="I4" s="58">
        <v>80.902809356883822</v>
      </c>
      <c r="J4" s="58">
        <v>80.184849989117012</v>
      </c>
      <c r="K4" s="58">
        <v>78.881263277746243</v>
      </c>
      <c r="L4" s="58">
        <v>77.776389697377866</v>
      </c>
      <c r="M4" s="58">
        <v>75.834586638056436</v>
      </c>
      <c r="N4" s="58">
        <v>83.547846929942665</v>
      </c>
      <c r="O4" s="58">
        <v>84.655486570909986</v>
      </c>
      <c r="P4" s="58">
        <v>83.775303812100347</v>
      </c>
      <c r="Q4" s="58">
        <f>I_OMach!Q4/Iq_OMach!Q4*(Iq_OMach!$X4/I_OMach!$X4)*100</f>
        <v>93.410188985579865</v>
      </c>
      <c r="R4" s="58">
        <f>I_OMach!R4/Iq_OMach!R4*(Iq_OMach!$X4/I_OMach!$X4)*100</f>
        <v>92.545885556861521</v>
      </c>
      <c r="S4" s="58">
        <f>I_OMach!S4/Iq_OMach!S4*(Iq_OMach!$X4/I_OMach!$X4)*100</f>
        <v>92.079226632086517</v>
      </c>
      <c r="T4" s="58">
        <f>I_OMach!T4/Iq_OMach!T4*(Iq_OMach!$X4/I_OMach!$X4)*100</f>
        <v>88.383115068703205</v>
      </c>
      <c r="U4" s="58">
        <f>I_OMach!U4/Iq_OMach!U4*(Iq_OMach!$X4/I_OMach!$X4)*100</f>
        <v>96.391770241078945</v>
      </c>
      <c r="V4" s="58">
        <f>I_OMach!V4/Iq_OMach!V4*(Iq_OMach!$X4/I_OMach!$X4)*100</f>
        <v>96.810704894054041</v>
      </c>
      <c r="W4" s="58">
        <f>I_OMach!W4/Iq_OMach!W4*(Iq_OMach!$X4/I_OMach!$X4)*100</f>
        <v>102.93731016830333</v>
      </c>
      <c r="X4" s="58">
        <f>I_OMach!X4/Iq_OMach!X4*(Iq_OMach!$X4/I_OMach!$X4)*100</f>
        <v>100</v>
      </c>
      <c r="Y4" s="58">
        <f>I_OMach!Y4/Iq_OMach!Y4*(Iq_OMach!$X4/I_OMach!$X4)*100</f>
        <v>104.25092307309507</v>
      </c>
      <c r="Z4" s="58">
        <f>I_OMach!Z4/Iq_OMach!Z4*(Iq_OMach!$X4/I_OMach!$X4)*100</f>
        <v>105.65599402759767</v>
      </c>
      <c r="AA4" s="58">
        <f>I_OMach!AA4/Iq_OMach!AA4*(Iq_OMach!$X4/I_OMach!$X4)*100</f>
        <v>115.67567626603972</v>
      </c>
      <c r="AB4" s="58">
        <f>I_OMach!AB4/Iq_OMach!AB4*(Iq_OMach!$X4/I_OMach!$X4)*100</f>
        <v>122.36648811433226</v>
      </c>
      <c r="AC4" s="58">
        <f>I_OMach!AC4/Iq_OMach!AC4*(Iq_OMach!$X4/I_OMach!$X4)*100</f>
        <v>129.9663462228859</v>
      </c>
      <c r="AD4" s="58">
        <f>I_OMach!AD4/Iq_OMach!AD4*(Iq_OMach!$X4/I_OMach!$X4)*100</f>
        <v>127.22618815333388</v>
      </c>
    </row>
    <row r="5" spans="1:31" ht="15.55" customHeight="1">
      <c r="A5" s="52" t="s">
        <v>5</v>
      </c>
      <c r="B5" s="57" t="s">
        <v>53</v>
      </c>
      <c r="C5" s="58">
        <v>66.634467461453482</v>
      </c>
      <c r="D5" s="58">
        <v>75.251983138838554</v>
      </c>
      <c r="E5" s="58">
        <v>85.654532260920845</v>
      </c>
      <c r="F5" s="58">
        <v>95.530391984431503</v>
      </c>
      <c r="G5" s="58">
        <v>100.02262861715252</v>
      </c>
      <c r="H5" s="58">
        <v>100.45195591714482</v>
      </c>
      <c r="I5" s="58">
        <v>105.10703818245803</v>
      </c>
      <c r="J5" s="58">
        <v>104.17428215975386</v>
      </c>
      <c r="K5" s="58">
        <v>102.48069278584499</v>
      </c>
      <c r="L5" s="58">
        <v>101.04526686526556</v>
      </c>
      <c r="M5" s="58">
        <v>98.522521735382796</v>
      </c>
      <c r="N5" s="58">
        <v>108.54340914899818</v>
      </c>
      <c r="O5" s="58">
        <v>109.98242867082953</v>
      </c>
      <c r="P5" s="58">
        <v>108.83891581171925</v>
      </c>
      <c r="Q5" s="58">
        <f>I_OMach!Q5/Iq_OMach!Q5*(Iq_OMach!$X5/I_OMach!$X5)*100</f>
        <v>95.762538589325956</v>
      </c>
      <c r="R5" s="58">
        <f>I_OMach!R5/Iq_OMach!R5*(Iq_OMach!$X5/I_OMach!$X5)*100</f>
        <v>99.202262968768522</v>
      </c>
      <c r="S5" s="58">
        <f>I_OMach!S5/Iq_OMach!S5*(Iq_OMach!$X5/I_OMach!$X5)*100</f>
        <v>81.76235740743833</v>
      </c>
      <c r="T5" s="58">
        <f>I_OMach!T5/Iq_OMach!T5*(Iq_OMach!$X5/I_OMach!$X5)*100</f>
        <v>83.196221287215906</v>
      </c>
      <c r="U5" s="58">
        <f>I_OMach!U5/Iq_OMach!U5*(Iq_OMach!$X5/I_OMach!$X5)*100</f>
        <v>89.493233147262686</v>
      </c>
      <c r="V5" s="58">
        <f>I_OMach!V5/Iq_OMach!V5*(Iq_OMach!$X5/I_OMach!$X5)*100</f>
        <v>90.005858916026312</v>
      </c>
      <c r="W5" s="58">
        <f>I_OMach!W5/Iq_OMach!W5*(Iq_OMach!$X5/I_OMach!$X5)*100</f>
        <v>93.073562066210897</v>
      </c>
      <c r="X5" s="58">
        <f>I_OMach!X5/Iq_OMach!X5*(Iq_OMach!$X5/I_OMach!$X5)*100</f>
        <v>100</v>
      </c>
      <c r="Y5" s="58">
        <f>I_OMach!Y5/Iq_OMach!Y5*(Iq_OMach!$X5/I_OMach!$X5)*100</f>
        <v>98.390814099845002</v>
      </c>
      <c r="Z5" s="58">
        <f>I_OMach!Z5/Iq_OMach!Z5*(Iq_OMach!$X5/I_OMach!$X5)*100</f>
        <v>105.09198132085218</v>
      </c>
      <c r="AA5" s="58">
        <f>I_OMach!AA5/Iq_OMach!AA5*(Iq_OMach!$X5/I_OMach!$X5)*100</f>
        <v>116.11042043243742</v>
      </c>
      <c r="AB5" s="58">
        <f>I_OMach!AB5/Iq_OMach!AB5*(Iq_OMach!$X5/I_OMach!$X5)*100</f>
        <v>127.68073549085874</v>
      </c>
      <c r="AC5" s="58">
        <f>I_OMach!AC5/Iq_OMach!AC5*(Iq_OMach!$X5/I_OMach!$X5)*100</f>
        <v>124.60970200628485</v>
      </c>
      <c r="AD5" s="58">
        <f>I_OMach!AD5/Iq_OMach!AD5*(Iq_OMach!$X5/I_OMach!$X5)*100</f>
        <v>126.74501816415737</v>
      </c>
    </row>
    <row r="6" spans="1:31" ht="15.55" customHeight="1">
      <c r="A6" s="52" t="s">
        <v>6</v>
      </c>
      <c r="B6" s="57" t="s">
        <v>54</v>
      </c>
      <c r="C6" s="58">
        <v>74.492496572078153</v>
      </c>
      <c r="D6" s="58">
        <v>84.126253417644378</v>
      </c>
      <c r="E6" s="58">
        <v>95.755548050573779</v>
      </c>
      <c r="F6" s="58">
        <v>106.7960421766132</v>
      </c>
      <c r="G6" s="58">
        <v>111.81803656949275</v>
      </c>
      <c r="H6" s="58">
        <v>112.29799331922555</v>
      </c>
      <c r="I6" s="58">
        <v>117.50203730580328</v>
      </c>
      <c r="J6" s="58">
        <v>116.4592837959314</v>
      </c>
      <c r="K6" s="58">
        <v>114.5659738403383</v>
      </c>
      <c r="L6" s="58">
        <v>112.96127188139954</v>
      </c>
      <c r="M6" s="58">
        <v>110.14102599215717</v>
      </c>
      <c r="N6" s="58">
        <v>121.34365054588002</v>
      </c>
      <c r="O6" s="58">
        <v>122.95236989010209</v>
      </c>
      <c r="P6" s="58">
        <v>121.67400553930004</v>
      </c>
      <c r="Q6" s="58">
        <f>I_OMach!Q6/Iq_OMach!Q6*(Iq_OMach!$X6/I_OMach!$X6)*100</f>
        <v>112.82042942039649</v>
      </c>
      <c r="R6" s="58">
        <f>I_OMach!R6/Iq_OMach!R6*(Iq_OMach!$X6/I_OMach!$X6)*100</f>
        <v>100.23776750061214</v>
      </c>
      <c r="S6" s="58">
        <f>I_OMach!S6/Iq_OMach!S6*(Iq_OMach!$X6/I_OMach!$X6)*100</f>
        <v>96.475941240985321</v>
      </c>
      <c r="T6" s="58">
        <f>I_OMach!T6/Iq_OMach!T6*(Iq_OMach!$X6/I_OMach!$X6)*100</f>
        <v>109.41687870251147</v>
      </c>
      <c r="U6" s="58">
        <f>I_OMach!U6/Iq_OMach!U6*(Iq_OMach!$X6/I_OMach!$X6)*100</f>
        <v>116.48247619362719</v>
      </c>
      <c r="V6" s="58">
        <f>I_OMach!V6/Iq_OMach!V6*(Iq_OMach!$X6/I_OMach!$X6)*100</f>
        <v>119.66767555065016</v>
      </c>
      <c r="W6" s="58">
        <f>I_OMach!W6/Iq_OMach!W6*(Iq_OMach!$X6/I_OMach!$X6)*100</f>
        <v>113.42255200568513</v>
      </c>
      <c r="X6" s="58">
        <f>I_OMach!X6/Iq_OMach!X6*(Iq_OMach!$X6/I_OMach!$X6)*100</f>
        <v>100</v>
      </c>
      <c r="Y6" s="58">
        <f>I_OMach!Y6/Iq_OMach!Y6*(Iq_OMach!$X6/I_OMach!$X6)*100</f>
        <v>91.577353579287816</v>
      </c>
      <c r="Z6" s="58">
        <f>I_OMach!Z6/Iq_OMach!Z6*(Iq_OMach!$X6/I_OMach!$X6)*100</f>
        <v>97.855373800756055</v>
      </c>
      <c r="AA6" s="58">
        <f>I_OMach!AA6/Iq_OMach!AA6*(Iq_OMach!$X6/I_OMach!$X6)*100</f>
        <v>116.09809854546921</v>
      </c>
      <c r="AB6" s="58">
        <f>I_OMach!AB6/Iq_OMach!AB6*(Iq_OMach!$X6/I_OMach!$X6)*100</f>
        <v>135.10433876725662</v>
      </c>
      <c r="AC6" s="58">
        <f>I_OMach!AC6/Iq_OMach!AC6*(Iq_OMach!$X6/I_OMach!$X6)*100</f>
        <v>125.49333873285531</v>
      </c>
      <c r="AD6" s="58">
        <f>I_OMach!AD6/Iq_OMach!AD6*(Iq_OMach!$X6/I_OMach!$X6)*100</f>
        <v>113.40169485502088</v>
      </c>
    </row>
    <row r="7" spans="1:31" ht="15.55" customHeight="1">
      <c r="A7" s="52" t="s">
        <v>7</v>
      </c>
      <c r="B7" s="57" t="s">
        <v>64</v>
      </c>
      <c r="C7" s="58">
        <v>51.439009574497028</v>
      </c>
      <c r="D7" s="58">
        <v>58.091369656669436</v>
      </c>
      <c r="E7" s="58">
        <v>66.121700569113628</v>
      </c>
      <c r="F7" s="58">
        <v>73.745449392017079</v>
      </c>
      <c r="G7" s="58">
        <v>77.213267354171805</v>
      </c>
      <c r="H7" s="58">
        <v>77.544689993779031</v>
      </c>
      <c r="I7" s="58">
        <v>81.138217943170019</v>
      </c>
      <c r="J7" s="58">
        <v>80.41816947860768</v>
      </c>
      <c r="K7" s="58">
        <v>79.110789629430386</v>
      </c>
      <c r="L7" s="58">
        <v>78.002701120808638</v>
      </c>
      <c r="M7" s="58">
        <v>76.055247860750356</v>
      </c>
      <c r="N7" s="58">
        <v>83.790951967819325</v>
      </c>
      <c r="O7" s="58">
        <v>84.901814585640821</v>
      </c>
      <c r="P7" s="58">
        <v>84.019070697241602</v>
      </c>
      <c r="Q7" s="58">
        <f>I_OMach!Q7/Iq_OMach!Q7*(Iq_OMach!$X7/I_OMach!$X7)*100</f>
        <v>99.750228501798574</v>
      </c>
      <c r="R7" s="58">
        <f>I_OMach!R7/Iq_OMach!R7*(Iq_OMach!$X7/I_OMach!$X7)*100</f>
        <v>99.662604039444673</v>
      </c>
      <c r="S7" s="58">
        <f>I_OMach!S7/Iq_OMach!S7*(Iq_OMach!$X7/I_OMach!$X7)*100</f>
        <v>89.624269109146553</v>
      </c>
      <c r="T7" s="58">
        <f>I_OMach!T7/Iq_OMach!T7*(Iq_OMach!$X7/I_OMach!$X7)*100</f>
        <v>82.900016032085134</v>
      </c>
      <c r="U7" s="58">
        <f>I_OMach!U7/Iq_OMach!U7*(Iq_OMach!$X7/I_OMach!$X7)*100</f>
        <v>94.010261519088473</v>
      </c>
      <c r="V7" s="58">
        <f>I_OMach!V7/Iq_OMach!V7*(Iq_OMach!$X7/I_OMach!$X7)*100</f>
        <v>94.243592600820023</v>
      </c>
      <c r="W7" s="58">
        <f>I_OMach!W7/Iq_OMach!W7*(Iq_OMach!$X7/I_OMach!$X7)*100</f>
        <v>98.193997113465286</v>
      </c>
      <c r="X7" s="58">
        <f>I_OMach!X7/Iq_OMach!X7*(Iq_OMach!$X7/I_OMach!$X7)*100</f>
        <v>100</v>
      </c>
      <c r="Y7" s="58">
        <f>I_OMach!Y7/Iq_OMach!Y7*(Iq_OMach!$X7/I_OMach!$X7)*100</f>
        <v>105.13020464809128</v>
      </c>
      <c r="Z7" s="58">
        <f>I_OMach!Z7/Iq_OMach!Z7*(Iq_OMach!$X7/I_OMach!$X7)*100</f>
        <v>111.85417956310997</v>
      </c>
      <c r="AA7" s="58">
        <f>I_OMach!AA7/Iq_OMach!AA7*(Iq_OMach!$X7/I_OMach!$X7)*100</f>
        <v>123.3385506173216</v>
      </c>
      <c r="AB7" s="58">
        <f>I_OMach!AB7/Iq_OMach!AB7*(Iq_OMach!$X7/I_OMach!$X7)*100</f>
        <v>140.26715603918126</v>
      </c>
      <c r="AC7" s="58">
        <f>I_OMach!AC7/Iq_OMach!AC7*(Iq_OMach!$X7/I_OMach!$X7)*100</f>
        <v>131.27962909281879</v>
      </c>
      <c r="AD7" s="58">
        <f>I_OMach!AD7/Iq_OMach!AD7*(Iq_OMach!$X7/I_OMach!$X7)*100</f>
        <v>137.09955389259642</v>
      </c>
    </row>
    <row r="8" spans="1:31" ht="15.55" customHeight="1">
      <c r="A8" s="52" t="s">
        <v>14</v>
      </c>
      <c r="B8" s="57" t="s">
        <v>60</v>
      </c>
      <c r="C8" s="58">
        <v>87.599916999601135</v>
      </c>
      <c r="D8" s="58">
        <v>98.92879358315578</v>
      </c>
      <c r="E8" s="58">
        <v>112.60433530194909</v>
      </c>
      <c r="F8" s="58">
        <v>125.58747338404891</v>
      </c>
      <c r="G8" s="58">
        <v>131.49311908304952</v>
      </c>
      <c r="H8" s="58">
        <v>132.05752722312724</v>
      </c>
      <c r="I8" s="58">
        <v>138.17725527983671</v>
      </c>
      <c r="J8" s="58">
        <v>136.95102277160771</v>
      </c>
      <c r="K8" s="58">
        <v>134.72457309416944</v>
      </c>
      <c r="L8" s="58">
        <v>132.83751379449734</v>
      </c>
      <c r="M8" s="58">
        <v>129.52102801156951</v>
      </c>
      <c r="N8" s="58">
        <v>142.69482438358764</v>
      </c>
      <c r="O8" s="58">
        <v>144.58660795259649</v>
      </c>
      <c r="P8" s="58">
        <v>143.08330740316259</v>
      </c>
      <c r="Q8" s="58">
        <f>I_OMach!Q8/Iq_OMach!Q8*(Iq_OMach!$X8/I_OMach!$X8)*100</f>
        <v>123.00624661056776</v>
      </c>
      <c r="R8" s="58">
        <f>I_OMach!R8/Iq_OMach!R8*(Iq_OMach!$X8/I_OMach!$X8)*100</f>
        <v>50.438701773576931</v>
      </c>
      <c r="S8" s="58">
        <f>I_OMach!S8/Iq_OMach!S8*(Iq_OMach!$X8/I_OMach!$X8)*100</f>
        <v>225.60572867866009</v>
      </c>
      <c r="T8" s="58">
        <f>I_OMach!T8/Iq_OMach!T8*(Iq_OMach!$X8/I_OMach!$X8)*100</f>
        <v>100.96189022860622</v>
      </c>
      <c r="U8" s="58">
        <f>I_OMach!U8/Iq_OMach!U8*(Iq_OMach!$X8/I_OMach!$X8)*100</f>
        <v>42.515860627819769</v>
      </c>
      <c r="V8" s="58">
        <f>I_OMach!V8/Iq_OMach!V8*(Iq_OMach!$X8/I_OMach!$X8)*100</f>
        <v>83.181979134520205</v>
      </c>
      <c r="W8" s="58">
        <f>I_OMach!W8/Iq_OMach!W8*(Iq_OMach!$X8/I_OMach!$X8)*100</f>
        <v>85.846870515980839</v>
      </c>
      <c r="X8" s="58">
        <f>I_OMach!X8/Iq_OMach!X8*(Iq_OMach!$X8/I_OMach!$X8)*100</f>
        <v>100</v>
      </c>
      <c r="Y8" s="58">
        <f>I_OMach!Y8/Iq_OMach!Y8*(Iq_OMach!$X8/I_OMach!$X8)*100</f>
        <v>90.905544664532059</v>
      </c>
      <c r="Z8" s="58">
        <f>I_OMach!Z8/Iq_OMach!Z8*(Iq_OMach!$X8/I_OMach!$X8)*100</f>
        <v>90.791998275872871</v>
      </c>
      <c r="AA8" s="58">
        <f>I_OMach!AA8/Iq_OMach!AA8*(Iq_OMach!$X8/I_OMach!$X8)*100</f>
        <v>76.014926680737332</v>
      </c>
      <c r="AB8" s="58">
        <f>I_OMach!AB8/Iq_OMach!AB8*(Iq_OMach!$X8/I_OMach!$X8)*100</f>
        <v>201.49672735707824</v>
      </c>
      <c r="AC8" s="58">
        <f>I_OMach!AC8/Iq_OMach!AC8*(Iq_OMach!$X8/I_OMach!$X8)*100</f>
        <v>217.08451746723676</v>
      </c>
      <c r="AD8" s="58">
        <f>I_OMach!AD8/Iq_OMach!AD8*(Iq_OMach!$X8/I_OMach!$X8)*100</f>
        <v>233.01634898965139</v>
      </c>
    </row>
    <row r="9" spans="1:31" ht="15.55" customHeight="1">
      <c r="A9" s="52" t="s">
        <v>8</v>
      </c>
      <c r="B9" s="57" t="s">
        <v>63</v>
      </c>
      <c r="C9" s="58">
        <v>69.425421416307643</v>
      </c>
      <c r="D9" s="58">
        <v>78.403877765646442</v>
      </c>
      <c r="E9" s="58">
        <v>89.24213286271285</v>
      </c>
      <c r="F9" s="58">
        <v>99.53163841852286</v>
      </c>
      <c r="G9" s="58">
        <v>104.21203031193514</v>
      </c>
      <c r="H9" s="58">
        <v>104.6593397879917</v>
      </c>
      <c r="I9" s="58">
        <v>109.50939802825455</v>
      </c>
      <c r="J9" s="58">
        <v>108.53757394948786</v>
      </c>
      <c r="K9" s="58">
        <v>106.77304936530297</v>
      </c>
      <c r="L9" s="58">
        <v>105.27750129169127</v>
      </c>
      <c r="M9" s="58">
        <v>102.64909214488802</v>
      </c>
      <c r="N9" s="58">
        <v>113.08969980875312</v>
      </c>
      <c r="O9" s="58">
        <v>114.58899199994875</v>
      </c>
      <c r="P9" s="58">
        <v>113.39758363183019</v>
      </c>
      <c r="Q9" s="58">
        <f>I_OMach!Q9/Iq_OMach!Q9*(Iq_OMach!$X9/I_OMach!$X9)*100</f>
        <v>113.55474098059936</v>
      </c>
      <c r="R9" s="58">
        <f>I_OMach!R9/Iq_OMach!R9*(Iq_OMach!$X9/I_OMach!$X9)*100</f>
        <v>120.07657904547561</v>
      </c>
      <c r="S9" s="58">
        <f>I_OMach!S9/Iq_OMach!S9*(Iq_OMach!$X9/I_OMach!$X9)*100</f>
        <v>118.22957180334923</v>
      </c>
      <c r="T9" s="58">
        <f>I_OMach!T9/Iq_OMach!T9*(Iq_OMach!$X9/I_OMach!$X9)*100</f>
        <v>110.60119615683368</v>
      </c>
      <c r="U9" s="58">
        <f>I_OMach!U9/Iq_OMach!U9*(Iq_OMach!$X9/I_OMach!$X9)*100</f>
        <v>116.12955423036091</v>
      </c>
      <c r="V9" s="58">
        <f>I_OMach!V9/Iq_OMach!V9*(Iq_OMach!$X9/I_OMach!$X9)*100</f>
        <v>127.23324130875902</v>
      </c>
      <c r="W9" s="58">
        <f>I_OMach!W9/Iq_OMach!W9*(Iq_OMach!$X9/I_OMach!$X9)*100</f>
        <v>102.47802959345948</v>
      </c>
      <c r="X9" s="58">
        <f>I_OMach!X9/Iq_OMach!X9*(Iq_OMach!$X9/I_OMach!$X9)*100</f>
        <v>99.999999999999986</v>
      </c>
      <c r="Y9" s="58">
        <f>I_OMach!Y9/Iq_OMach!Y9*(Iq_OMach!$X9/I_OMach!$X9)*100</f>
        <v>104.98546617301064</v>
      </c>
      <c r="Z9" s="58">
        <f>I_OMach!Z9/Iq_OMach!Z9*(Iq_OMach!$X9/I_OMach!$X9)*100</f>
        <v>98.567317793027982</v>
      </c>
      <c r="AA9" s="58">
        <f>I_OMach!AA9/Iq_OMach!AA9*(Iq_OMach!$X9/I_OMach!$X9)*100</f>
        <v>111.79895574968961</v>
      </c>
      <c r="AB9" s="58">
        <f>I_OMach!AB9/Iq_OMach!AB9*(Iq_OMach!$X9/I_OMach!$X9)*100</f>
        <v>126.90787856526032</v>
      </c>
      <c r="AC9" s="58">
        <f>I_OMach!AC9/Iq_OMach!AC9*(Iq_OMach!$X9/I_OMach!$X9)*100</f>
        <v>128.54890614870331</v>
      </c>
      <c r="AD9" s="58">
        <f>I_OMach!AD9/Iq_OMach!AD9*(Iq_OMach!$X9/I_OMach!$X9)*100</f>
        <v>117.15823591146339</v>
      </c>
    </row>
    <row r="10" spans="1:31" ht="15.55" customHeight="1">
      <c r="A10" s="52" t="s">
        <v>9</v>
      </c>
      <c r="B10" s="57" t="s">
        <v>62</v>
      </c>
      <c r="C10" s="58">
        <v>20.866344411921716</v>
      </c>
      <c r="D10" s="58">
        <v>23.564888528050076</v>
      </c>
      <c r="E10" s="58">
        <v>26.822409462975671</v>
      </c>
      <c r="F10" s="58">
        <v>29.914999502414464</v>
      </c>
      <c r="G10" s="58">
        <v>31.321727286536589</v>
      </c>
      <c r="H10" s="58">
        <v>31.456169590172646</v>
      </c>
      <c r="I10" s="58">
        <v>32.91389189987737</v>
      </c>
      <c r="J10" s="58">
        <v>32.621802697944474</v>
      </c>
      <c r="K10" s="58">
        <v>32.091461261828158</v>
      </c>
      <c r="L10" s="58">
        <v>31.641962784873467</v>
      </c>
      <c r="M10" s="58">
        <v>30.851974198649931</v>
      </c>
      <c r="N10" s="58">
        <v>33.989979138909256</v>
      </c>
      <c r="O10" s="58">
        <v>34.440602939202734</v>
      </c>
      <c r="P10" s="58">
        <v>34.082515990110515</v>
      </c>
      <c r="Q10" s="58">
        <f>I_OMach!Q10/Iq_OMach!Q10*(Iq_OMach!$X10/I_OMach!$X10)*100</f>
        <v>72.42228031774782</v>
      </c>
      <c r="R10" s="58">
        <f>I_OMach!R10/Iq_OMach!R10*(Iq_OMach!$X10/I_OMach!$X10)*100</f>
        <v>84.111858303856252</v>
      </c>
      <c r="S10" s="58">
        <f>I_OMach!S10/Iq_OMach!S10*(Iq_OMach!$X10/I_OMach!$X10)*100</f>
        <v>58.430117214799346</v>
      </c>
      <c r="T10" s="58">
        <f>I_OMach!T10/Iq_OMach!T10*(Iq_OMach!$X10/I_OMach!$X10)*100</f>
        <v>66.161312033554537</v>
      </c>
      <c r="U10" s="58">
        <f>I_OMach!U10/Iq_OMach!U10*(Iq_OMach!$X10/I_OMach!$X10)*100</f>
        <v>98.001680994517841</v>
      </c>
      <c r="V10" s="58">
        <f>I_OMach!V10/Iq_OMach!V10*(Iq_OMach!$X10/I_OMach!$X10)*100</f>
        <v>58.192869576888363</v>
      </c>
      <c r="W10" s="58">
        <f>I_OMach!W10/Iq_OMach!W10*(Iq_OMach!$X10/I_OMach!$X10)*100</f>
        <v>52.209499481072221</v>
      </c>
      <c r="X10" s="58">
        <f>I_OMach!X10/Iq_OMach!X10*(Iq_OMach!$X10/I_OMach!$X10)*100</f>
        <v>100</v>
      </c>
      <c r="Y10" s="58">
        <f>I_OMach!Y10/Iq_OMach!Y10*(Iq_OMach!$X10/I_OMach!$X10)*100</f>
        <v>106.07705886101925</v>
      </c>
      <c r="Z10" s="58">
        <f>I_OMach!Z10/Iq_OMach!Z10*(Iq_OMach!$X10/I_OMach!$X10)*100</f>
        <v>111.60444854959997</v>
      </c>
      <c r="AA10" s="58">
        <f>I_OMach!AA10/Iq_OMach!AA10*(Iq_OMach!$X10/I_OMach!$X10)*100</f>
        <v>87.378851731967572</v>
      </c>
      <c r="AB10" s="58">
        <f>I_OMach!AB10/Iq_OMach!AB10*(Iq_OMach!$X10/I_OMach!$X10)*100</f>
        <v>85.680860874816858</v>
      </c>
      <c r="AC10" s="58">
        <f>I_OMach!AC10/Iq_OMach!AC10*(Iq_OMach!$X10/I_OMach!$X10)*100</f>
        <v>196.88417782631714</v>
      </c>
      <c r="AD10" s="58">
        <f>I_OMach!AD10/Iq_OMach!AD10*(Iq_OMach!$X10/I_OMach!$X10)*100</f>
        <v>119.1154374565369</v>
      </c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>
        <v>64.046942988287853</v>
      </c>
      <c r="D12" s="58">
        <v>72.329826551654449</v>
      </c>
      <c r="E12" s="58">
        <v>82.328427815186416</v>
      </c>
      <c r="F12" s="58">
        <v>91.820791883945773</v>
      </c>
      <c r="G12" s="58">
        <v>96.138587680426284</v>
      </c>
      <c r="H12" s="58">
        <v>96.551243504858718</v>
      </c>
      <c r="I12" s="58">
        <v>101.02556137383208</v>
      </c>
      <c r="J12" s="58">
        <v>100.12902578070718</v>
      </c>
      <c r="K12" s="58">
        <v>98.501201229710986</v>
      </c>
      <c r="L12" s="58">
        <v>97.121515226330771</v>
      </c>
      <c r="M12" s="58">
        <v>94.696732382511257</v>
      </c>
      <c r="N12" s="58">
        <v>104.32849248088898</v>
      </c>
      <c r="O12" s="58">
        <v>105.71163254015458</v>
      </c>
      <c r="P12" s="58">
        <v>104.61252414049373</v>
      </c>
      <c r="Q12" s="58">
        <f>I_OMach!Q12/Iq_OMach!Q12*(Iq_OMach!$X12/I_OMach!$X12)*100</f>
        <v>88.778014405798444</v>
      </c>
      <c r="R12" s="58">
        <f>I_OMach!R12/Iq_OMach!R12*(Iq_OMach!$X12/I_OMach!$X12)*100</f>
        <v>102.01403655048962</v>
      </c>
      <c r="S12" s="58">
        <f>I_OMach!S12/Iq_OMach!S12*(Iq_OMach!$X12/I_OMach!$X12)*100</f>
        <v>89.591787798922311</v>
      </c>
      <c r="T12" s="58">
        <f>I_OMach!T12/Iq_OMach!T12*(Iq_OMach!$X12/I_OMach!$X12)*100</f>
        <v>94.482096059169791</v>
      </c>
      <c r="U12" s="58">
        <f>I_OMach!U12/Iq_OMach!U12*(Iq_OMach!$X12/I_OMach!$X12)*100</f>
        <v>97.451059307165892</v>
      </c>
      <c r="V12" s="58">
        <f>I_OMach!V12/Iq_OMach!V12*(Iq_OMach!$X12/I_OMach!$X12)*100</f>
        <v>101.86718497172838</v>
      </c>
      <c r="W12" s="58">
        <f>I_OMach!W12/Iq_OMach!W12*(Iq_OMach!$X12/I_OMach!$X12)*100</f>
        <v>91.907316515835575</v>
      </c>
      <c r="X12" s="58">
        <f>I_OMach!X12/Iq_OMach!X12*(Iq_OMach!$X12/I_OMach!$X12)*100</f>
        <v>100</v>
      </c>
      <c r="Y12" s="58">
        <f>I_OMach!Y12/Iq_OMach!Y12*(Iq_OMach!$X12/I_OMach!$X12)*100</f>
        <v>92.756511341290533</v>
      </c>
      <c r="Z12" s="58">
        <f>I_OMach!Z12/Iq_OMach!Z12*(Iq_OMach!$X12/I_OMach!$X12)*100</f>
        <v>89.629725839939056</v>
      </c>
      <c r="AA12" s="58">
        <f>I_OMach!AA12/Iq_OMach!AA12*(Iq_OMach!$X12/I_OMach!$X12)*100</f>
        <v>108.84797884619952</v>
      </c>
      <c r="AB12" s="58">
        <f>I_OMach!AB12/Iq_OMach!AB12*(Iq_OMach!$X12/I_OMach!$X12)*100</f>
        <v>117.17983035628986</v>
      </c>
      <c r="AC12" s="58">
        <f>I_OMach!AC12/Iq_OMach!AC12*(Iq_OMach!$X12/I_OMach!$X12)*100</f>
        <v>154.06690587505776</v>
      </c>
      <c r="AD12" s="58">
        <f>I_OMach!AD12/Iq_OMach!AD12*(Iq_OMach!$X12/I_OMach!$X12)*100</f>
        <v>133.94677164688144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>
        <v>32.581666545505122</v>
      </c>
      <c r="D2" s="58">
        <v>36.79529701255499</v>
      </c>
      <c r="E2" s="58">
        <v>41.881739504422832</v>
      </c>
      <c r="F2" s="58">
        <v>46.710651336692614</v>
      </c>
      <c r="G2" s="58">
        <v>48.907180574290074</v>
      </c>
      <c r="H2" s="58">
        <v>49.117104949168926</v>
      </c>
      <c r="I2" s="58">
        <v>51.393259376276298</v>
      </c>
      <c r="J2" s="58">
        <v>54.592569918402965</v>
      </c>
      <c r="K2" s="58">
        <v>54.70764291095832</v>
      </c>
      <c r="L2" s="58">
        <v>54.111428805754549</v>
      </c>
      <c r="M2" s="58">
        <v>55.174533674305323</v>
      </c>
      <c r="N2" s="58">
        <v>58.663925760887984</v>
      </c>
      <c r="O2" s="58">
        <v>60.868315952311399</v>
      </c>
      <c r="P2" s="58">
        <v>64.263548040835644</v>
      </c>
      <c r="Q2" s="58">
        <f>I_OCon!Q2/Iq_OCon!Q2*(Iq_OCon!$X2/I_OCon!$X2)*100</f>
        <v>66.643497837855278</v>
      </c>
      <c r="R2" s="58">
        <f>I_OCon!R2/Iq_OCon!R2*(Iq_OCon!$X2/I_OCon!$X2)*100</f>
        <v>70.1578377749303</v>
      </c>
      <c r="S2" s="58">
        <f>I_OCon!S2/Iq_OCon!S2*(Iq_OCon!$X2/I_OCon!$X2)*100</f>
        <v>75.495654597069986</v>
      </c>
      <c r="T2" s="58">
        <f>I_OCon!T2/Iq_OCon!T2*(Iq_OCon!$X2/I_OCon!$X2)*100</f>
        <v>80.681469201191064</v>
      </c>
      <c r="U2" s="58">
        <f>I_OCon!U2/Iq_OCon!U2*(Iq_OCon!$X2/I_OCon!$X2)*100</f>
        <v>92.468267912647832</v>
      </c>
      <c r="V2" s="58">
        <f>I_OCon!V2/Iq_OCon!V2*(Iq_OCon!$X2/I_OCon!$X2)*100</f>
        <v>94.966687735827719</v>
      </c>
      <c r="W2" s="58">
        <f>I_OCon!W2/Iq_OCon!W2*(Iq_OCon!$X2/I_OCon!$X2)*100</f>
        <v>96.222683265137604</v>
      </c>
      <c r="X2" s="58">
        <f>I_OCon!X2/Iq_OCon!X2*(Iq_OCon!$X2/I_OCon!$X2)*100</f>
        <v>100</v>
      </c>
      <c r="Y2" s="58">
        <f>I_OCon!Y2/Iq_OCon!Y2*(Iq_OCon!$X2/I_OCon!$X2)*100</f>
        <v>105.913985666889</v>
      </c>
      <c r="Z2" s="58">
        <f>I_OCon!Z2/Iq_OCon!Z2*(Iq_OCon!$X2/I_OCon!$X2)*100</f>
        <v>109.99357201873026</v>
      </c>
      <c r="AA2" s="58">
        <f>I_OCon!AA2/Iq_OCon!AA2*(Iq_OCon!$X2/I_OCon!$X2)*100</f>
        <v>117.58926835152866</v>
      </c>
      <c r="AB2" s="58">
        <f>I_OCon!AB2/Iq_OCon!AB2*(Iq_OCon!$X2/I_OCon!$X2)*100</f>
        <v>122.96634522358092</v>
      </c>
      <c r="AC2" s="58">
        <f>I_OCon!AC2/Iq_OCon!AC2*(Iq_OCon!$X2/I_OCon!$X2)*100</f>
        <v>127.58766059345686</v>
      </c>
      <c r="AD2" s="58">
        <f>I_OCon!AD2/Iq_OCon!AD2*(Iq_OCon!$X2/I_OCon!$X2)*100</f>
        <v>132.30792412859711</v>
      </c>
    </row>
    <row r="3" spans="1:31" ht="15.55" customHeight="1">
      <c r="A3" s="52" t="s">
        <v>3</v>
      </c>
      <c r="B3" s="57" t="s">
        <v>52</v>
      </c>
      <c r="C3" s="58">
        <v>32.633673495646562</v>
      </c>
      <c r="D3" s="58">
        <v>36.854029771804697</v>
      </c>
      <c r="E3" s="58">
        <v>41.948591257852982</v>
      </c>
      <c r="F3" s="58">
        <v>46.785211013121355</v>
      </c>
      <c r="G3" s="58">
        <v>48.985246357025083</v>
      </c>
      <c r="H3" s="58">
        <v>49.195505813796771</v>
      </c>
      <c r="I3" s="58">
        <v>51.475293445167637</v>
      </c>
      <c r="J3" s="58">
        <v>54.679710736011991</v>
      </c>
      <c r="K3" s="58">
        <v>54.794967408410059</v>
      </c>
      <c r="L3" s="58">
        <v>54.197801624531422</v>
      </c>
      <c r="M3" s="58">
        <v>55.262603424140543</v>
      </c>
      <c r="N3" s="58">
        <v>58.757565288439068</v>
      </c>
      <c r="O3" s="58">
        <v>60.96547413384593</v>
      </c>
      <c r="P3" s="58">
        <v>64.366125701625478</v>
      </c>
      <c r="Q3" s="58">
        <f>I_OCon!Q3/Iq_OCon!Q3*(Iq_OCon!$X3/I_OCon!$X3)*100</f>
        <v>66.624629798142578</v>
      </c>
      <c r="R3" s="58">
        <f>I_OCon!R3/Iq_OCon!R3*(Iq_OCon!$X3/I_OCon!$X3)*100</f>
        <v>69.458259406125521</v>
      </c>
      <c r="S3" s="58">
        <f>I_OCon!S3/Iq_OCon!S3*(Iq_OCon!$X3/I_OCon!$X3)*100</f>
        <v>74.204057920170044</v>
      </c>
      <c r="T3" s="58">
        <f>I_OCon!T3/Iq_OCon!T3*(Iq_OCon!$X3/I_OCon!$X3)*100</f>
        <v>79.952453779291076</v>
      </c>
      <c r="U3" s="58">
        <f>I_OCon!U3/Iq_OCon!U3*(Iq_OCon!$X3/I_OCon!$X3)*100</f>
        <v>91.349362512757409</v>
      </c>
      <c r="V3" s="58">
        <f>I_OCon!V3/Iq_OCon!V3*(Iq_OCon!$X3/I_OCon!$X3)*100</f>
        <v>93.49431560328874</v>
      </c>
      <c r="W3" s="58">
        <f>I_OCon!W3/Iq_OCon!W3*(Iq_OCon!$X3/I_OCon!$X3)*100</f>
        <v>95.898050071143231</v>
      </c>
      <c r="X3" s="58">
        <f>I_OCon!X3/Iq_OCon!X3*(Iq_OCon!$X3/I_OCon!$X3)*100</f>
        <v>100</v>
      </c>
      <c r="Y3" s="58">
        <f>I_OCon!Y3/Iq_OCon!Y3*(Iq_OCon!$X3/I_OCon!$X3)*100</f>
        <v>108.35624990644371</v>
      </c>
      <c r="Z3" s="58">
        <f>I_OCon!Z3/Iq_OCon!Z3*(Iq_OCon!$X3/I_OCon!$X3)*100</f>
        <v>110.67873398635987</v>
      </c>
      <c r="AA3" s="58">
        <f>I_OCon!AA3/Iq_OCon!AA3*(Iq_OCon!$X3/I_OCon!$X3)*100</f>
        <v>118.25370399246309</v>
      </c>
      <c r="AB3" s="58">
        <f>I_OCon!AB3/Iq_OCon!AB3*(Iq_OCon!$X3/I_OCon!$X3)*100</f>
        <v>125.05431707341086</v>
      </c>
      <c r="AC3" s="58">
        <f>I_OCon!AC3/Iq_OCon!AC3*(Iq_OCon!$X3/I_OCon!$X3)*100</f>
        <v>130.22818132697549</v>
      </c>
      <c r="AD3" s="58">
        <f>I_OCon!AD3/Iq_OCon!AD3*(Iq_OCon!$X3/I_OCon!$X3)*100</f>
        <v>137.26791111699498</v>
      </c>
    </row>
    <row r="4" spans="1:31" ht="15.55" customHeight="1">
      <c r="A4" s="52" t="s">
        <v>4</v>
      </c>
      <c r="B4" s="57" t="s">
        <v>65</v>
      </c>
      <c r="C4" s="58">
        <v>32.674820975407549</v>
      </c>
      <c r="D4" s="58">
        <v>36.900498657520195</v>
      </c>
      <c r="E4" s="58">
        <v>42.00148382632262</v>
      </c>
      <c r="F4" s="58">
        <v>46.844202028139399</v>
      </c>
      <c r="G4" s="58">
        <v>49.047011375092424</v>
      </c>
      <c r="H4" s="58">
        <v>49.257535945956867</v>
      </c>
      <c r="I4" s="58">
        <v>51.54019813925634</v>
      </c>
      <c r="J4" s="58">
        <v>54.748655848524272</v>
      </c>
      <c r="K4" s="58">
        <v>54.864057846933385</v>
      </c>
      <c r="L4" s="58">
        <v>54.266139102558</v>
      </c>
      <c r="M4" s="58">
        <v>55.332283500342733</v>
      </c>
      <c r="N4" s="58">
        <v>58.83165212787604</v>
      </c>
      <c r="O4" s="58">
        <v>61.042344903953243</v>
      </c>
      <c r="P4" s="58">
        <v>64.447284320037028</v>
      </c>
      <c r="Q4" s="58">
        <f>I_OCon!Q4/Iq_OCon!Q4*(Iq_OCon!$X4/I_OCon!$X4)*100</f>
        <v>63.812624983369084</v>
      </c>
      <c r="R4" s="58">
        <f>I_OCon!R4/Iq_OCon!R4*(Iq_OCon!$X4/I_OCon!$X4)*100</f>
        <v>68.092093964938044</v>
      </c>
      <c r="S4" s="58">
        <f>I_OCon!S4/Iq_OCon!S4*(Iq_OCon!$X4/I_OCon!$X4)*100</f>
        <v>75.121214797839329</v>
      </c>
      <c r="T4" s="58">
        <f>I_OCon!T4/Iq_OCon!T4*(Iq_OCon!$X4/I_OCon!$X4)*100</f>
        <v>80.22971022306757</v>
      </c>
      <c r="U4" s="58">
        <f>I_OCon!U4/Iq_OCon!U4*(Iq_OCon!$X4/I_OCon!$X4)*100</f>
        <v>90.065000910938082</v>
      </c>
      <c r="V4" s="58">
        <f>I_OCon!V4/Iq_OCon!V4*(Iq_OCon!$X4/I_OCon!$X4)*100</f>
        <v>93.42075211152175</v>
      </c>
      <c r="W4" s="58">
        <f>I_OCon!W4/Iq_OCon!W4*(Iq_OCon!$X4/I_OCon!$X4)*100</f>
        <v>94.97741484925362</v>
      </c>
      <c r="X4" s="58">
        <f>I_OCon!X4/Iq_OCon!X4*(Iq_OCon!$X4/I_OCon!$X4)*100</f>
        <v>100</v>
      </c>
      <c r="Y4" s="58">
        <f>I_OCon!Y4/Iq_OCon!Y4*(Iq_OCon!$X4/I_OCon!$X4)*100</f>
        <v>105.24073679822735</v>
      </c>
      <c r="Z4" s="58">
        <f>I_OCon!Z4/Iq_OCon!Z4*(Iq_OCon!$X4/I_OCon!$X4)*100</f>
        <v>109.75974103848209</v>
      </c>
      <c r="AA4" s="58">
        <f>I_OCon!AA4/Iq_OCon!AA4*(Iq_OCon!$X4/I_OCon!$X4)*100</f>
        <v>117.42413773662628</v>
      </c>
      <c r="AB4" s="58">
        <f>I_OCon!AB4/Iq_OCon!AB4*(Iq_OCon!$X4/I_OCon!$X4)*100</f>
        <v>122.41829384197258</v>
      </c>
      <c r="AC4" s="58">
        <f>I_OCon!AC4/Iq_OCon!AC4*(Iq_OCon!$X4/I_OCon!$X4)*100</f>
        <v>128.42678391888504</v>
      </c>
      <c r="AD4" s="58">
        <f>I_OCon!AD4/Iq_OCon!AD4*(Iq_OCon!$X4/I_OCon!$X4)*100</f>
        <v>133.84922920562462</v>
      </c>
    </row>
    <row r="5" spans="1:31" ht="15.55" customHeight="1">
      <c r="A5" s="52" t="s">
        <v>5</v>
      </c>
      <c r="B5" s="57" t="s">
        <v>53</v>
      </c>
      <c r="C5" s="58">
        <v>31.91508315364614</v>
      </c>
      <c r="D5" s="58">
        <v>36.042507591767325</v>
      </c>
      <c r="E5" s="58">
        <v>41.024887325396897</v>
      </c>
      <c r="F5" s="58">
        <v>45.755005180273081</v>
      </c>
      <c r="G5" s="58">
        <v>47.906595958155158</v>
      </c>
      <c r="H5" s="58">
        <v>48.112225521973777</v>
      </c>
      <c r="I5" s="58">
        <v>50.341812449647165</v>
      </c>
      <c r="J5" s="58">
        <v>53.475668780897223</v>
      </c>
      <c r="K5" s="58">
        <v>53.588387512488616</v>
      </c>
      <c r="L5" s="58">
        <v>53.004371261558688</v>
      </c>
      <c r="M5" s="58">
        <v>54.045726228268478</v>
      </c>
      <c r="N5" s="58">
        <v>57.46372936949588</v>
      </c>
      <c r="O5" s="58">
        <v>59.623020275137598</v>
      </c>
      <c r="P5" s="58">
        <v>62.948789823476673</v>
      </c>
      <c r="Q5" s="58">
        <f>I_OCon!Q5/Iq_OCon!Q5*(Iq_OCon!$X5/I_OCon!$X5)*100</f>
        <v>65.187068634062001</v>
      </c>
      <c r="R5" s="58">
        <f>I_OCon!R5/Iq_OCon!R5*(Iq_OCon!$X5/I_OCon!$X5)*100</f>
        <v>67.411186342690783</v>
      </c>
      <c r="S5" s="58">
        <f>I_OCon!S5/Iq_OCon!S5*(Iq_OCon!$X5/I_OCon!$X5)*100</f>
        <v>75.274048551062506</v>
      </c>
      <c r="T5" s="58">
        <f>I_OCon!T5/Iq_OCon!T5*(Iq_OCon!$X5/I_OCon!$X5)*100</f>
        <v>80.029755341013512</v>
      </c>
      <c r="U5" s="58">
        <f>I_OCon!U5/Iq_OCon!U5*(Iq_OCon!$X5/I_OCon!$X5)*100</f>
        <v>93.685946361223188</v>
      </c>
      <c r="V5" s="58">
        <f>I_OCon!V5/Iq_OCon!V5*(Iq_OCon!$X5/I_OCon!$X5)*100</f>
        <v>95.712105468433805</v>
      </c>
      <c r="W5" s="58">
        <f>I_OCon!W5/Iq_OCon!W5*(Iq_OCon!$X5/I_OCon!$X5)*100</f>
        <v>97.813990691488158</v>
      </c>
      <c r="X5" s="58">
        <f>I_OCon!X5/Iq_OCon!X5*(Iq_OCon!$X5/I_OCon!$X5)*100</f>
        <v>100</v>
      </c>
      <c r="Y5" s="58">
        <f>I_OCon!Y5/Iq_OCon!Y5*(Iq_OCon!$X5/I_OCon!$X5)*100</f>
        <v>106.07077785997237</v>
      </c>
      <c r="Z5" s="58">
        <f>I_OCon!Z5/Iq_OCon!Z5*(Iq_OCon!$X5/I_OCon!$X5)*100</f>
        <v>109.9748641982667</v>
      </c>
      <c r="AA5" s="58">
        <f>I_OCon!AA5/Iq_OCon!AA5*(Iq_OCon!$X5/I_OCon!$X5)*100</f>
        <v>118.03277908464646</v>
      </c>
      <c r="AB5" s="58">
        <f>I_OCon!AB5/Iq_OCon!AB5*(Iq_OCon!$X5/I_OCon!$X5)*100</f>
        <v>123.36097371575623</v>
      </c>
      <c r="AC5" s="58">
        <f>I_OCon!AC5/Iq_OCon!AC5*(Iq_OCon!$X5/I_OCon!$X5)*100</f>
        <v>127.16974190502248</v>
      </c>
      <c r="AD5" s="58">
        <f>I_OCon!AD5/Iq_OCon!AD5*(Iq_OCon!$X5/I_OCon!$X5)*100</f>
        <v>132.17711817601486</v>
      </c>
    </row>
    <row r="6" spans="1:31" ht="15.55" customHeight="1">
      <c r="A6" s="52" t="s">
        <v>6</v>
      </c>
      <c r="B6" s="57" t="s">
        <v>54</v>
      </c>
      <c r="C6" s="58">
        <v>30.140352155854711</v>
      </c>
      <c r="D6" s="58">
        <v>34.038259156840887</v>
      </c>
      <c r="E6" s="58">
        <v>38.743579178187368</v>
      </c>
      <c r="F6" s="58">
        <v>43.210665076046816</v>
      </c>
      <c r="G6" s="58">
        <v>45.242610392574889</v>
      </c>
      <c r="H6" s="58">
        <v>45.43680532659122</v>
      </c>
      <c r="I6" s="58">
        <v>47.542409590213161</v>
      </c>
      <c r="J6" s="58">
        <v>50.501998727894616</v>
      </c>
      <c r="K6" s="58">
        <v>50.608449406665223</v>
      </c>
      <c r="L6" s="58">
        <v>50.056909077503988</v>
      </c>
      <c r="M6" s="58">
        <v>51.040356473356866</v>
      </c>
      <c r="N6" s="58">
        <v>54.268291611437249</v>
      </c>
      <c r="O6" s="58">
        <v>56.307508867731336</v>
      </c>
      <c r="P6" s="58">
        <v>59.448339330042252</v>
      </c>
      <c r="Q6" s="58">
        <f>I_OCon!Q6/Iq_OCon!Q6*(Iq_OCon!$X6/I_OCon!$X6)*100</f>
        <v>61.990389585653418</v>
      </c>
      <c r="R6" s="58">
        <f>I_OCon!R6/Iq_OCon!R6*(Iq_OCon!$X6/I_OCon!$X6)*100</f>
        <v>64.530925845151799</v>
      </c>
      <c r="S6" s="58">
        <f>I_OCon!S6/Iq_OCon!S6*(Iq_OCon!$X6/I_OCon!$X6)*100</f>
        <v>72.189689639596594</v>
      </c>
      <c r="T6" s="58">
        <f>I_OCon!T6/Iq_OCon!T6*(Iq_OCon!$X6/I_OCon!$X6)*100</f>
        <v>76.008917609127849</v>
      </c>
      <c r="U6" s="58">
        <f>I_OCon!U6/Iq_OCon!U6*(Iq_OCon!$X6/I_OCon!$X6)*100</f>
        <v>87.207637869455382</v>
      </c>
      <c r="V6" s="58">
        <f>I_OCon!V6/Iq_OCon!V6*(Iq_OCon!$X6/I_OCon!$X6)*100</f>
        <v>89.626712600341278</v>
      </c>
      <c r="W6" s="58">
        <f>I_OCon!W6/Iq_OCon!W6*(Iq_OCon!$X6/I_OCon!$X6)*100</f>
        <v>95.036405375180493</v>
      </c>
      <c r="X6" s="58">
        <f>I_OCon!X6/Iq_OCon!X6*(Iq_OCon!$X6/I_OCon!$X6)*100</f>
        <v>100</v>
      </c>
      <c r="Y6" s="58">
        <f>I_OCon!Y6/Iq_OCon!Y6*(Iq_OCon!$X6/I_OCon!$X6)*100</f>
        <v>106.38635105164944</v>
      </c>
      <c r="Z6" s="58">
        <f>I_OCon!Z6/Iq_OCon!Z6*(Iq_OCon!$X6/I_OCon!$X6)*100</f>
        <v>111.96648107069238</v>
      </c>
      <c r="AA6" s="58">
        <f>I_OCon!AA6/Iq_OCon!AA6*(Iq_OCon!$X6/I_OCon!$X6)*100</f>
        <v>119.09454262430268</v>
      </c>
      <c r="AB6" s="58">
        <f>I_OCon!AB6/Iq_OCon!AB6*(Iq_OCon!$X6/I_OCon!$X6)*100</f>
        <v>124.76350073792355</v>
      </c>
      <c r="AC6" s="58">
        <f>I_OCon!AC6/Iq_OCon!AC6*(Iq_OCon!$X6/I_OCon!$X6)*100</f>
        <v>129.66591769660485</v>
      </c>
      <c r="AD6" s="58">
        <f>I_OCon!AD6/Iq_OCon!AD6*(Iq_OCon!$X6/I_OCon!$X6)*100</f>
        <v>135.32496791028336</v>
      </c>
    </row>
    <row r="7" spans="1:31" ht="15.55" customHeight="1">
      <c r="A7" s="52" t="s">
        <v>7</v>
      </c>
      <c r="B7" s="57" t="s">
        <v>64</v>
      </c>
      <c r="C7" s="58">
        <v>33.829253194164501</v>
      </c>
      <c r="D7" s="58">
        <v>38.204228051186988</v>
      </c>
      <c r="E7" s="58">
        <v>43.48543583331908</v>
      </c>
      <c r="F7" s="58">
        <v>48.499251833123665</v>
      </c>
      <c r="G7" s="58">
        <v>50.779888510295748</v>
      </c>
      <c r="H7" s="58">
        <v>50.997851112653272</v>
      </c>
      <c r="I7" s="58">
        <v>53.361161912488853</v>
      </c>
      <c r="J7" s="58">
        <v>56.682977456368512</v>
      </c>
      <c r="K7" s="58">
        <v>56.802456716139602</v>
      </c>
      <c r="L7" s="58">
        <v>56.183412939029523</v>
      </c>
      <c r="M7" s="58">
        <v>57.287225223153293</v>
      </c>
      <c r="N7" s="58">
        <v>60.910229842203506</v>
      </c>
      <c r="O7" s="58">
        <v>63.199028477480297</v>
      </c>
      <c r="P7" s="58">
        <v>66.724267612047655</v>
      </c>
      <c r="Q7" s="58">
        <f>I_OCon!Q7/Iq_OCon!Q7*(Iq_OCon!$X7/I_OCon!$X7)*100</f>
        <v>69.31906939095326</v>
      </c>
      <c r="R7" s="58">
        <f>I_OCon!R7/Iq_OCon!R7*(Iq_OCon!$X7/I_OCon!$X7)*100</f>
        <v>75.184046808128073</v>
      </c>
      <c r="S7" s="58">
        <f>I_OCon!S7/Iq_OCon!S7*(Iq_OCon!$X7/I_OCon!$X7)*100</f>
        <v>78.715117631141283</v>
      </c>
      <c r="T7" s="58">
        <f>I_OCon!T7/Iq_OCon!T7*(Iq_OCon!$X7/I_OCon!$X7)*100</f>
        <v>84.765563125943856</v>
      </c>
      <c r="U7" s="58">
        <f>I_OCon!U7/Iq_OCon!U7*(Iq_OCon!$X7/I_OCon!$X7)*100</f>
        <v>100.26537706621099</v>
      </c>
      <c r="V7" s="58">
        <f>I_OCon!V7/Iq_OCon!V7*(Iq_OCon!$X7/I_OCon!$X7)*100</f>
        <v>101.93536834079057</v>
      </c>
      <c r="W7" s="58">
        <f>I_OCon!W7/Iq_OCon!W7*(Iq_OCon!$X7/I_OCon!$X7)*100</f>
        <v>97.548521235915274</v>
      </c>
      <c r="X7" s="58">
        <f>I_OCon!X7/Iq_OCon!X7*(Iq_OCon!$X7/I_OCon!$X7)*100</f>
        <v>100</v>
      </c>
      <c r="Y7" s="58">
        <f>I_OCon!Y7/Iq_OCon!Y7*(Iq_OCon!$X7/I_OCon!$X7)*100</f>
        <v>107.2950326358168</v>
      </c>
      <c r="Z7" s="58">
        <f>I_OCon!Z7/Iq_OCon!Z7*(Iq_OCon!$X7/I_OCon!$X7)*100</f>
        <v>108.62149576150897</v>
      </c>
      <c r="AA7" s="58">
        <f>I_OCon!AA7/Iq_OCon!AA7*(Iq_OCon!$X7/I_OCon!$X7)*100</f>
        <v>116.53395120331614</v>
      </c>
      <c r="AB7" s="58">
        <f>I_OCon!AB7/Iq_OCon!AB7*(Iq_OCon!$X7/I_OCon!$X7)*100</f>
        <v>122.90346696581005</v>
      </c>
      <c r="AC7" s="58">
        <f>I_OCon!AC7/Iq_OCon!AC7*(Iq_OCon!$X7/I_OCon!$X7)*100</f>
        <v>127.00285756405589</v>
      </c>
      <c r="AD7" s="58">
        <f>I_OCon!AD7/Iq_OCon!AD7*(Iq_OCon!$X7/I_OCon!$X7)*100</f>
        <v>131.53003022498606</v>
      </c>
    </row>
    <row r="8" spans="1:31" ht="15.55" customHeight="1">
      <c r="A8" s="52" t="s">
        <v>14</v>
      </c>
      <c r="B8" s="57" t="s">
        <v>60</v>
      </c>
      <c r="C8" s="58">
        <v>34.387913071561478</v>
      </c>
      <c r="D8" s="58">
        <v>38.8351367276695</v>
      </c>
      <c r="E8" s="58">
        <v>44.203558935586869</v>
      </c>
      <c r="F8" s="58">
        <v>49.300173624906272</v>
      </c>
      <c r="G8" s="58">
        <v>51.618472978199023</v>
      </c>
      <c r="H8" s="58">
        <v>51.840035038103288</v>
      </c>
      <c r="I8" s="58">
        <v>54.242373803295038</v>
      </c>
      <c r="J8" s="58">
        <v>57.619046161595875</v>
      </c>
      <c r="K8" s="58">
        <v>57.740498514542629</v>
      </c>
      <c r="L8" s="58">
        <v>57.111231782800985</v>
      </c>
      <c r="M8" s="58">
        <v>58.233272540127473</v>
      </c>
      <c r="N8" s="58">
        <v>61.916107841950087</v>
      </c>
      <c r="O8" s="58">
        <v>64.24270394078988</v>
      </c>
      <c r="P8" s="58">
        <v>67.826159248543476</v>
      </c>
      <c r="Q8" s="58">
        <f>I_OCon!Q8/Iq_OCon!Q8*(Iq_OCon!$X8/I_OCon!$X8)*100</f>
        <v>70.216002323197117</v>
      </c>
      <c r="R8" s="58">
        <f>I_OCon!R8/Iq_OCon!R8*(Iq_OCon!$X8/I_OCon!$X8)*100</f>
        <v>72.670456218276982</v>
      </c>
      <c r="S8" s="58">
        <f>I_OCon!S8/Iq_OCon!S8*(Iq_OCon!$X8/I_OCon!$X8)*100</f>
        <v>79.692440966614228</v>
      </c>
      <c r="T8" s="58">
        <f>I_OCon!T8/Iq_OCon!T8*(Iq_OCon!$X8/I_OCon!$X8)*100</f>
        <v>86.033897747022834</v>
      </c>
      <c r="U8" s="58">
        <f>I_OCon!U8/Iq_OCon!U8*(Iq_OCon!$X8/I_OCon!$X8)*100</f>
        <v>101.17790619502405</v>
      </c>
      <c r="V8" s="58">
        <f>I_OCon!V8/Iq_OCon!V8*(Iq_OCon!$X8/I_OCon!$X8)*100</f>
        <v>102.56197953248991</v>
      </c>
      <c r="W8" s="58">
        <f>I_OCon!W8/Iq_OCon!W8*(Iq_OCon!$X8/I_OCon!$X8)*100</f>
        <v>97.948787166189589</v>
      </c>
      <c r="X8" s="58">
        <f>I_OCon!X8/Iq_OCon!X8*(Iq_OCon!$X8/I_OCon!$X8)*100</f>
        <v>100</v>
      </c>
      <c r="Y8" s="58">
        <f>I_OCon!Y8/Iq_OCon!Y8*(Iq_OCon!$X8/I_OCon!$X8)*100</f>
        <v>107.46340489639698</v>
      </c>
      <c r="Z8" s="58">
        <f>I_OCon!Z8/Iq_OCon!Z8*(Iq_OCon!$X8/I_OCon!$X8)*100</f>
        <v>109.15139231219723</v>
      </c>
      <c r="AA8" s="58">
        <f>I_OCon!AA8/Iq_OCon!AA8*(Iq_OCon!$X8/I_OCon!$X8)*100</f>
        <v>116.85215099688135</v>
      </c>
      <c r="AB8" s="58">
        <f>I_OCon!AB8/Iq_OCon!AB8*(Iq_OCon!$X8/I_OCon!$X8)*100</f>
        <v>122.58097468217888</v>
      </c>
      <c r="AC8" s="58">
        <f>I_OCon!AC8/Iq_OCon!AC8*(Iq_OCon!$X8/I_OCon!$X8)*100</f>
        <v>127.00997234473044</v>
      </c>
      <c r="AD8" s="58">
        <f>I_OCon!AD8/Iq_OCon!AD8*(Iq_OCon!$X8/I_OCon!$X8)*100</f>
        <v>131.89252593332196</v>
      </c>
    </row>
    <row r="9" spans="1:31" ht="15.55" customHeight="1">
      <c r="A9" s="52" t="s">
        <v>8</v>
      </c>
      <c r="B9" s="57" t="s">
        <v>63</v>
      </c>
      <c r="C9" s="58">
        <v>34.037215807554837</v>
      </c>
      <c r="D9" s="58">
        <v>38.439085470666043</v>
      </c>
      <c r="E9" s="58">
        <v>43.752759052912779</v>
      </c>
      <c r="F9" s="58">
        <v>48.797397083354376</v>
      </c>
      <c r="G9" s="58">
        <v>51.092053791085696</v>
      </c>
      <c r="H9" s="58">
        <v>51.311356301012196</v>
      </c>
      <c r="I9" s="58">
        <v>53.689195363927261</v>
      </c>
      <c r="J9" s="58">
        <v>57.031431501715424</v>
      </c>
      <c r="K9" s="58">
        <v>57.151645250627176</v>
      </c>
      <c r="L9" s="58">
        <v>56.528795951682135</v>
      </c>
      <c r="M9" s="58">
        <v>57.639393833051614</v>
      </c>
      <c r="N9" s="58">
        <v>61.284670581627665</v>
      </c>
      <c r="O9" s="58">
        <v>63.587539422444742</v>
      </c>
      <c r="P9" s="58">
        <v>67.13444968108459</v>
      </c>
      <c r="Q9" s="58">
        <f>I_OCon!Q9/Iq_OCon!Q9*(Iq_OCon!$X9/I_OCon!$X9)*100</f>
        <v>69.302104587222829</v>
      </c>
      <c r="R9" s="58">
        <f>I_OCon!R9/Iq_OCon!R9*(Iq_OCon!$X9/I_OCon!$X9)*100</f>
        <v>73.515850287327041</v>
      </c>
      <c r="S9" s="58">
        <f>I_OCon!S9/Iq_OCon!S9*(Iq_OCon!$X9/I_OCon!$X9)*100</f>
        <v>76.692504644854353</v>
      </c>
      <c r="T9" s="58">
        <f>I_OCon!T9/Iq_OCon!T9*(Iq_OCon!$X9/I_OCon!$X9)*100</f>
        <v>85.571391448169166</v>
      </c>
      <c r="U9" s="58">
        <f>I_OCon!U9/Iq_OCon!U9*(Iq_OCon!$X9/I_OCon!$X9)*100</f>
        <v>97.187125437479168</v>
      </c>
      <c r="V9" s="58">
        <f>I_OCon!V9/Iq_OCon!V9*(Iq_OCon!$X9/I_OCon!$X9)*100</f>
        <v>96.8380414734509</v>
      </c>
      <c r="W9" s="58">
        <f>I_OCon!W9/Iq_OCon!W9*(Iq_OCon!$X9/I_OCon!$X9)*100</f>
        <v>96.686967026677991</v>
      </c>
      <c r="X9" s="58">
        <f>I_OCon!X9/Iq_OCon!X9*(Iq_OCon!$X9/I_OCon!$X9)*100</f>
        <v>100</v>
      </c>
      <c r="Y9" s="58">
        <f>I_OCon!Y9/Iq_OCon!Y9*(Iq_OCon!$X9/I_OCon!$X9)*100</f>
        <v>108.2784332959185</v>
      </c>
      <c r="Z9" s="58">
        <f>I_OCon!Z9/Iq_OCon!Z9*(Iq_OCon!$X9/I_OCon!$X9)*100</f>
        <v>114.61277017127792</v>
      </c>
      <c r="AA9" s="58">
        <f>I_OCon!AA9/Iq_OCon!AA9*(Iq_OCon!$X9/I_OCon!$X9)*100</f>
        <v>121.4961141094802</v>
      </c>
      <c r="AB9" s="58">
        <f>I_OCon!AB9/Iq_OCon!AB9*(Iq_OCon!$X9/I_OCon!$X9)*100</f>
        <v>127.96487008217122</v>
      </c>
      <c r="AC9" s="58">
        <f>I_OCon!AC9/Iq_OCon!AC9*(Iq_OCon!$X9/I_OCon!$X9)*100</f>
        <v>132.8337300800973</v>
      </c>
      <c r="AD9" s="58">
        <f>I_OCon!AD9/Iq_OCon!AD9*(Iq_OCon!$X9/I_OCon!$X9)*100</f>
        <v>137.18142099610148</v>
      </c>
    </row>
    <row r="10" spans="1:31" ht="15.55" customHeight="1">
      <c r="A10" s="52" t="s">
        <v>9</v>
      </c>
      <c r="B10" s="57" t="s">
        <v>62</v>
      </c>
      <c r="C10" s="58">
        <v>34.803152045512491</v>
      </c>
      <c r="D10" s="58">
        <v>39.304076564015105</v>
      </c>
      <c r="E10" s="58">
        <v>44.737323238736039</v>
      </c>
      <c r="F10" s="58">
        <v>49.895480280154935</v>
      </c>
      <c r="G10" s="58">
        <v>52.241773430069465</v>
      </c>
      <c r="H10" s="58">
        <v>52.466010883570007</v>
      </c>
      <c r="I10" s="58">
        <v>54.897358233314861</v>
      </c>
      <c r="J10" s="58">
        <v>58.314804393809268</v>
      </c>
      <c r="K10" s="58">
        <v>58.437723301307223</v>
      </c>
      <c r="L10" s="58">
        <v>57.800858083682293</v>
      </c>
      <c r="M10" s="58">
        <v>58.936447643805678</v>
      </c>
      <c r="N10" s="58">
        <v>62.663753709200854</v>
      </c>
      <c r="O10" s="58">
        <v>65.018443789052824</v>
      </c>
      <c r="P10" s="58">
        <v>68.645169832721521</v>
      </c>
      <c r="Q10" s="58">
        <f>I_OCon!Q10/Iq_OCon!Q10*(Iq_OCon!$X10/I_OCon!$X10)*100</f>
        <v>71.335988106020793</v>
      </c>
      <c r="R10" s="58">
        <f>I_OCon!R10/Iq_OCon!R10*(Iq_OCon!$X10/I_OCon!$X10)*100</f>
        <v>74.909198681652967</v>
      </c>
      <c r="S10" s="58">
        <f>I_OCon!S10/Iq_OCon!S10*(Iq_OCon!$X10/I_OCon!$X10)*100</f>
        <v>80.704374707172335</v>
      </c>
      <c r="T10" s="58">
        <f>I_OCon!T10/Iq_OCon!T10*(Iq_OCon!$X10/I_OCon!$X10)*100</f>
        <v>86.351339539936021</v>
      </c>
      <c r="U10" s="58">
        <f>I_OCon!U10/Iq_OCon!U10*(Iq_OCon!$X10/I_OCon!$X10)*100</f>
        <v>101.33815786585882</v>
      </c>
      <c r="V10" s="58">
        <f>I_OCon!V10/Iq_OCon!V10*(Iq_OCon!$X10/I_OCon!$X10)*100</f>
        <v>101.4500854157094</v>
      </c>
      <c r="W10" s="58">
        <f>I_OCon!W10/Iq_OCon!W10*(Iq_OCon!$X10/I_OCon!$X10)*100</f>
        <v>97.43232148975622</v>
      </c>
      <c r="X10" s="58">
        <f>I_OCon!X10/Iq_OCon!X10*(Iq_OCon!$X10/I_OCon!$X10)*100</f>
        <v>100</v>
      </c>
      <c r="Y10" s="58">
        <f>I_OCon!Y10/Iq_OCon!Y10*(Iq_OCon!$X10/I_OCon!$X10)*100</f>
        <v>107.65724922943602</v>
      </c>
      <c r="Z10" s="58">
        <f>I_OCon!Z10/Iq_OCon!Z10*(Iq_OCon!$X10/I_OCon!$X10)*100</f>
        <v>109.21047634245038</v>
      </c>
      <c r="AA10" s="58">
        <f>I_OCon!AA10/Iq_OCon!AA10*(Iq_OCon!$X10/I_OCon!$X10)*100</f>
        <v>117.04203474925035</v>
      </c>
      <c r="AB10" s="58">
        <f>I_OCon!AB10/Iq_OCon!AB10*(Iq_OCon!$X10/I_OCon!$X10)*100</f>
        <v>123.28148755176909</v>
      </c>
      <c r="AC10" s="58">
        <f>I_OCon!AC10/Iq_OCon!AC10*(Iq_OCon!$X10/I_OCon!$X10)*100</f>
        <v>127.47575028167965</v>
      </c>
      <c r="AD10" s="58">
        <f>I_OCon!AD10/Iq_OCon!AD10*(Iq_OCon!$X10/I_OCon!$X10)*100</f>
        <v>131.27931212071812</v>
      </c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>
        <v>32.690486784123209</v>
      </c>
      <c r="D12" s="58">
        <v>36.918190450044975</v>
      </c>
      <c r="E12" s="58">
        <v>42.021621265235979</v>
      </c>
      <c r="F12" s="58">
        <v>46.866661288404757</v>
      </c>
      <c r="G12" s="58">
        <v>49.07052676325187</v>
      </c>
      <c r="H12" s="58">
        <v>49.281152269257156</v>
      </c>
      <c r="I12" s="58">
        <v>51.564908875569927</v>
      </c>
      <c r="J12" s="58">
        <v>54.774904866708894</v>
      </c>
      <c r="K12" s="58">
        <v>54.890362194132173</v>
      </c>
      <c r="L12" s="58">
        <v>54.292156780070549</v>
      </c>
      <c r="M12" s="58">
        <v>55.358812336407965</v>
      </c>
      <c r="N12" s="58">
        <v>58.85985872185725</v>
      </c>
      <c r="O12" s="58">
        <v>61.07161140550626</v>
      </c>
      <c r="P12" s="58">
        <v>64.478183305808429</v>
      </c>
      <c r="Q12" s="58">
        <f>I_OCon!Q12/Iq_OCon!Q12*(Iq_OCon!$X12/I_OCon!$X12)*100</f>
        <v>66.807121307457223</v>
      </c>
      <c r="R12" s="58">
        <f>I_OCon!R12/Iq_OCon!R12*(Iq_OCon!$X12/I_OCon!$X12)*100</f>
        <v>69.569670190642185</v>
      </c>
      <c r="S12" s="58">
        <f>I_OCon!S12/Iq_OCon!S12*(Iq_OCon!$X12/I_OCon!$X12)*100</f>
        <v>74.596917281283652</v>
      </c>
      <c r="T12" s="58">
        <f>I_OCon!T12/Iq_OCon!T12*(Iq_OCon!$X12/I_OCon!$X12)*100</f>
        <v>79.416305228033394</v>
      </c>
      <c r="U12" s="58">
        <f>I_OCon!U12/Iq_OCon!U12*(Iq_OCon!$X12/I_OCon!$X12)*100</f>
        <v>92.131942396629725</v>
      </c>
      <c r="V12" s="58">
        <f>I_OCon!V12/Iq_OCon!V12*(Iq_OCon!$X12/I_OCon!$X12)*100</f>
        <v>95.871877891101292</v>
      </c>
      <c r="W12" s="58">
        <f>I_OCon!W12/Iq_OCon!W12*(Iq_OCon!$X12/I_OCon!$X12)*100</f>
        <v>97.406289816204549</v>
      </c>
      <c r="X12" s="58">
        <f>I_OCon!X12/Iq_OCon!X12*(Iq_OCon!$X12/I_OCon!$X12)*100</f>
        <v>100</v>
      </c>
      <c r="Y12" s="58">
        <f>I_OCon!Y12/Iq_OCon!Y12*(Iq_OCon!$X12/I_OCon!$X12)*100</f>
        <v>104.91302440104025</v>
      </c>
      <c r="Z12" s="58">
        <f>I_OCon!Z12/Iq_OCon!Z12*(Iq_OCon!$X12/I_OCon!$X12)*100</f>
        <v>108.53898752543785</v>
      </c>
      <c r="AA12" s="58">
        <f>I_OCon!AA12/Iq_OCon!AA12*(Iq_OCon!$X12/I_OCon!$X12)*100</f>
        <v>115.95257810079617</v>
      </c>
      <c r="AB12" s="58">
        <f>I_OCon!AB12/Iq_OCon!AB12*(Iq_OCon!$X12/I_OCon!$X12)*100</f>
        <v>120.39935251129859</v>
      </c>
      <c r="AC12" s="58">
        <f>I_OCon!AC12/Iq_OCon!AC12*(Iq_OCon!$X12/I_OCon!$X12)*100</f>
        <v>123.82084103614537</v>
      </c>
      <c r="AD12" s="58">
        <f>I_OCon!AD12/Iq_OCon!AD12*(Iq_OCon!$X12/I_OCon!$X12)*100</f>
        <v>127.88052996280257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95.821682763549148</v>
      </c>
      <c r="D2" s="71">
        <v>94.657800886654655</v>
      </c>
      <c r="E2" s="71">
        <v>95.525070183682956</v>
      </c>
      <c r="F2" s="71">
        <v>99.22367520018166</v>
      </c>
      <c r="G2" s="71">
        <v>100.00587618191234</v>
      </c>
      <c r="H2" s="71">
        <v>120.84187318933847</v>
      </c>
      <c r="I2" s="71">
        <v>143.92511753686742</v>
      </c>
      <c r="J2" s="71">
        <v>177.82552048979647</v>
      </c>
      <c r="K2" s="71">
        <v>233.23404255817167</v>
      </c>
      <c r="L2" s="71">
        <v>200.47424794564148</v>
      </c>
      <c r="M2" s="71">
        <v>228.80423909539405</v>
      </c>
      <c r="N2" s="71">
        <v>242.53563430247613</v>
      </c>
      <c r="O2" s="71">
        <v>245.19167479141899</v>
      </c>
      <c r="P2" s="71">
        <v>267.77931342551119</v>
      </c>
      <c r="Q2" s="71">
        <v>329.9058265778832</v>
      </c>
      <c r="R2" s="71">
        <v>370.48083402560212</v>
      </c>
      <c r="S2" s="71">
        <v>498.32363245224002</v>
      </c>
      <c r="T2" s="71">
        <v>537.52553220269795</v>
      </c>
      <c r="U2" s="71">
        <v>571.33636997800534</v>
      </c>
      <c r="V2" s="71">
        <v>476.80494248331678</v>
      </c>
      <c r="W2" s="71">
        <v>706.65384406293879</v>
      </c>
      <c r="X2" s="71">
        <v>770.72197601558355</v>
      </c>
      <c r="Y2" s="71">
        <v>860.56616677176601</v>
      </c>
      <c r="Z2" s="71">
        <v>929.93379236655051</v>
      </c>
      <c r="AA2" s="71">
        <v>1066.2740348539271</v>
      </c>
      <c r="AB2" s="71">
        <v>1203.2533992602393</v>
      </c>
      <c r="AC2" s="71">
        <v>1281.7383615573872</v>
      </c>
      <c r="AD2" s="71">
        <v>1345.0446483349122</v>
      </c>
    </row>
    <row r="3" spans="1:31" ht="15.55" customHeight="1">
      <c r="A3" s="69" t="s">
        <v>3</v>
      </c>
      <c r="B3" s="72" t="s">
        <v>52</v>
      </c>
      <c r="C3" s="71">
        <v>6.1924457099922663E-5</v>
      </c>
      <c r="D3" s="71">
        <v>2.5974595655894276E-4</v>
      </c>
      <c r="E3" s="71">
        <v>1.0895204432693271E-3</v>
      </c>
      <c r="F3" s="71">
        <v>4.570060731753563E-3</v>
      </c>
      <c r="G3" s="71">
        <v>1.8942937174078037E-2</v>
      </c>
      <c r="H3" s="71">
        <v>8.0407238551859744E-2</v>
      </c>
      <c r="I3" s="71">
        <v>0.33727312390021724</v>
      </c>
      <c r="J3" s="71">
        <v>1.3451249658834832</v>
      </c>
      <c r="K3" s="71">
        <v>5.237291374809244</v>
      </c>
      <c r="L3" s="71">
        <v>5.6706526041196437</v>
      </c>
      <c r="M3" s="71">
        <v>2.6738391880930852</v>
      </c>
      <c r="N3" s="71">
        <v>4.9574893803965239</v>
      </c>
      <c r="O3" s="71">
        <v>3.4001927166760715</v>
      </c>
      <c r="P3" s="71">
        <v>7.3700728465737004</v>
      </c>
      <c r="Q3" s="71">
        <v>7.8924838894230431</v>
      </c>
      <c r="R3" s="71">
        <v>5.8993763379872961</v>
      </c>
      <c r="S3" s="71">
        <v>12.777529037236926</v>
      </c>
      <c r="T3" s="71">
        <v>8.9047904431169833</v>
      </c>
      <c r="U3" s="71">
        <v>11.426727399560104</v>
      </c>
      <c r="V3" s="71">
        <v>9.5360988496663346</v>
      </c>
      <c r="W3" s="71">
        <v>14.133076881258779</v>
      </c>
      <c r="X3" s="71">
        <v>15.414439520311674</v>
      </c>
      <c r="Y3" s="71">
        <v>17.211323335435324</v>
      </c>
      <c r="Z3" s="71">
        <v>18.598675847331016</v>
      </c>
      <c r="AA3" s="71">
        <v>19.402492100252051</v>
      </c>
      <c r="AB3" s="71">
        <v>16.122270170307594</v>
      </c>
      <c r="AC3" s="71">
        <v>22.862784625797499</v>
      </c>
      <c r="AD3" s="71">
        <v>24.672287236496874</v>
      </c>
    </row>
    <row r="4" spans="1:31" ht="15.55" customHeight="1">
      <c r="A4" s="69" t="s">
        <v>4</v>
      </c>
      <c r="B4" s="72" t="s">
        <v>65</v>
      </c>
      <c r="C4" s="71">
        <v>0.13014444659871352</v>
      </c>
      <c r="D4" s="71">
        <v>0.21608498609958163</v>
      </c>
      <c r="E4" s="71">
        <v>0.35877613250474216</v>
      </c>
      <c r="F4" s="71">
        <v>0.5956929982897573</v>
      </c>
      <c r="G4" s="71">
        <v>0.97737270527162035</v>
      </c>
      <c r="H4" s="71">
        <v>1.6421786382137165</v>
      </c>
      <c r="I4" s="71">
        <v>2.7265869384775461</v>
      </c>
      <c r="J4" s="71">
        <v>4.3043998908271464</v>
      </c>
      <c r="K4" s="71">
        <v>6.6339024080917097</v>
      </c>
      <c r="L4" s="71">
        <v>3.0021102021809876</v>
      </c>
      <c r="M4" s="71">
        <v>2.6738391880930852</v>
      </c>
      <c r="N4" s="71">
        <v>4.194798706489367</v>
      </c>
      <c r="O4" s="71">
        <v>6.4225862426103575</v>
      </c>
      <c r="P4" s="71">
        <v>3.2755879318105334</v>
      </c>
      <c r="Q4" s="71">
        <v>6.8401527041666386</v>
      </c>
      <c r="R4" s="71">
        <v>7.0792516055847567</v>
      </c>
      <c r="S4" s="71">
        <v>12.025909682105342</v>
      </c>
      <c r="T4" s="71">
        <v>10.523843250956435</v>
      </c>
      <c r="U4" s="71">
        <v>12.305706430295499</v>
      </c>
      <c r="V4" s="71">
        <v>10.269644915025284</v>
      </c>
      <c r="W4" s="71">
        <v>15.220236641355607</v>
      </c>
      <c r="X4" s="71">
        <v>16.600165637258723</v>
      </c>
      <c r="Y4" s="71">
        <v>18.535271284314959</v>
      </c>
      <c r="Z4" s="71">
        <v>20.029343220202627</v>
      </c>
      <c r="AA4" s="71">
        <v>22.75098661354307</v>
      </c>
      <c r="AB4" s="71">
        <v>19.822288930785984</v>
      </c>
      <c r="AC4" s="71">
        <v>22.116536610931607</v>
      </c>
      <c r="AD4" s="71">
        <v>20.820986244465857</v>
      </c>
    </row>
    <row r="5" spans="1:31" ht="15.55" customHeight="1">
      <c r="A5" s="69" t="s">
        <v>5</v>
      </c>
      <c r="B5" s="72" t="s">
        <v>53</v>
      </c>
      <c r="C5" s="71">
        <v>65.301192295127848</v>
      </c>
      <c r="D5" s="71">
        <v>61.047990208857314</v>
      </c>
      <c r="E5" s="71">
        <v>57.071807995438405</v>
      </c>
      <c r="F5" s="71">
        <v>53.354602776024045</v>
      </c>
      <c r="G5" s="71">
        <v>43.555992902281751</v>
      </c>
      <c r="H5" s="71">
        <v>46.630751113151128</v>
      </c>
      <c r="I5" s="71">
        <v>43.593593582818961</v>
      </c>
      <c r="J5" s="71">
        <v>43.851073887801526</v>
      </c>
      <c r="K5" s="71">
        <v>51.325455473130567</v>
      </c>
      <c r="L5" s="71">
        <v>32.022508823263827</v>
      </c>
      <c r="M5" s="71">
        <v>50.802944573768634</v>
      </c>
      <c r="N5" s="71">
        <v>56.439109869129652</v>
      </c>
      <c r="O5" s="71">
        <v>51.758489131624671</v>
      </c>
      <c r="P5" s="71">
        <v>55.275546349302779</v>
      </c>
      <c r="Q5" s="71">
        <v>67.875361449038152</v>
      </c>
      <c r="R5" s="71">
        <v>67.252890253055114</v>
      </c>
      <c r="S5" s="71">
        <v>91.697561326053204</v>
      </c>
      <c r="T5" s="71">
        <v>100.38127408604603</v>
      </c>
      <c r="U5" s="71">
        <v>87.897903073539311</v>
      </c>
      <c r="V5" s="71">
        <v>73.354606535894931</v>
      </c>
      <c r="W5" s="71">
        <v>108.71597600968279</v>
      </c>
      <c r="X5" s="71">
        <v>118.57261169470505</v>
      </c>
      <c r="Y5" s="71">
        <v>132.39479488796388</v>
      </c>
      <c r="Z5" s="71">
        <v>143.06673728716149</v>
      </c>
      <c r="AA5" s="71">
        <v>165.48888485999288</v>
      </c>
      <c r="AB5" s="71">
        <v>259.9374322776934</v>
      </c>
      <c r="AC5" s="71">
        <v>318.87020937148304</v>
      </c>
      <c r="AD5" s="71">
        <v>294.26897170357506</v>
      </c>
    </row>
    <row r="6" spans="1:31" ht="15.55" customHeight="1">
      <c r="A6" s="69" t="s">
        <v>6</v>
      </c>
      <c r="B6" s="72" t="s">
        <v>54</v>
      </c>
      <c r="C6" s="71">
        <v>1.1058431805303579</v>
      </c>
      <c r="D6" s="71">
        <v>1.3642727824833571</v>
      </c>
      <c r="E6" s="71">
        <v>1.6830959920847348</v>
      </c>
      <c r="F6" s="71">
        <v>2.0764264705297344</v>
      </c>
      <c r="G6" s="71">
        <v>2.5314128891458747</v>
      </c>
      <c r="H6" s="71">
        <v>3.1603261040422952</v>
      </c>
      <c r="I6" s="71">
        <v>3.898877312286511</v>
      </c>
      <c r="J6" s="71">
        <v>4.5734248840038427</v>
      </c>
      <c r="K6" s="71">
        <v>5.237291374809244</v>
      </c>
      <c r="L6" s="71">
        <v>6.0042204043619751</v>
      </c>
      <c r="M6" s="71">
        <v>5.3476783761861704</v>
      </c>
      <c r="N6" s="71">
        <v>5.7201800543036816</v>
      </c>
      <c r="O6" s="71">
        <v>7.1781846240939284</v>
      </c>
      <c r="P6" s="71">
        <v>6.9606243550973836</v>
      </c>
      <c r="Q6" s="71">
        <v>8.4186494820512472</v>
      </c>
      <c r="R6" s="71">
        <v>8.2591268731822165</v>
      </c>
      <c r="S6" s="71">
        <v>12.777529037236926</v>
      </c>
      <c r="T6" s="71">
        <v>13.76194886663534</v>
      </c>
      <c r="U6" s="71">
        <v>14.063664491766284</v>
      </c>
      <c r="V6" s="71">
        <v>11.736737045743181</v>
      </c>
      <c r="W6" s="71">
        <v>17.394556161549268</v>
      </c>
      <c r="X6" s="71">
        <v>18.97161787115283</v>
      </c>
      <c r="Y6" s="71">
        <v>21.183167182074246</v>
      </c>
      <c r="Z6" s="71">
        <v>22.890677965945862</v>
      </c>
      <c r="AA6" s="71">
        <v>26.720449886775821</v>
      </c>
      <c r="AB6" s="71">
        <v>40.162220667212175</v>
      </c>
      <c r="AC6" s="71">
        <v>33.595813378178171</v>
      </c>
      <c r="AD6" s="71">
        <v>34.063104215986613</v>
      </c>
    </row>
    <row r="7" spans="1:31" ht="15.55" customHeight="1">
      <c r="A7" s="69" t="s">
        <v>7</v>
      </c>
      <c r="B7" s="72" t="s">
        <v>64</v>
      </c>
      <c r="C7" s="71">
        <v>18.35281326512245</v>
      </c>
      <c r="D7" s="71">
        <v>17.306032752599659</v>
      </c>
      <c r="E7" s="71">
        <v>16.31895695267697</v>
      </c>
      <c r="F7" s="71">
        <v>15.388180516607422</v>
      </c>
      <c r="G7" s="71">
        <v>14.339067439823102</v>
      </c>
      <c r="H7" s="71">
        <v>13.682864409009367</v>
      </c>
      <c r="I7" s="71">
        <v>12.902441505341409</v>
      </c>
      <c r="J7" s="71">
        <v>11.568074706597955</v>
      </c>
      <c r="K7" s="71">
        <v>10.125429991297873</v>
      </c>
      <c r="L7" s="71">
        <v>1.3342712009693281</v>
      </c>
      <c r="M7" s="71">
        <v>6.4936094567974942</v>
      </c>
      <c r="N7" s="71">
        <v>10.296324097746627</v>
      </c>
      <c r="O7" s="71">
        <v>10.57837734077</v>
      </c>
      <c r="P7" s="71">
        <v>13.921248710194767</v>
      </c>
      <c r="Q7" s="71">
        <v>11.575643037820464</v>
      </c>
      <c r="R7" s="71">
        <v>19.467941915358082</v>
      </c>
      <c r="S7" s="71">
        <v>28.561535495000182</v>
      </c>
      <c r="T7" s="71">
        <v>32.381056156789036</v>
      </c>
      <c r="U7" s="71">
        <v>27.248349952797174</v>
      </c>
      <c r="V7" s="71">
        <v>22.739928026127412</v>
      </c>
      <c r="W7" s="71">
        <v>33.701952563001704</v>
      </c>
      <c r="X7" s="71">
        <v>36.757509625358601</v>
      </c>
      <c r="Y7" s="71">
        <v>41.042386415268837</v>
      </c>
      <c r="Z7" s="71">
        <v>44.350688559020107</v>
      </c>
      <c r="AA7" s="71">
        <v>52.636858429884413</v>
      </c>
      <c r="AB7" s="71">
        <v>75.380328798645152</v>
      </c>
      <c r="AC7" s="71">
        <v>98.021270115293959</v>
      </c>
      <c r="AD7" s="71">
        <v>103.25401860286291</v>
      </c>
    </row>
    <row r="8" spans="1:31" ht="15.55" customHeight="1">
      <c r="A8" s="69" t="s">
        <v>14</v>
      </c>
      <c r="B8" s="72" t="s">
        <v>60</v>
      </c>
      <c r="C8" s="71">
        <v>7.8371540762903686</v>
      </c>
      <c r="D8" s="71">
        <v>9.7956169547443501</v>
      </c>
      <c r="E8" s="71">
        <v>12.243489229638039</v>
      </c>
      <c r="F8" s="71">
        <v>15.303071691023964</v>
      </c>
      <c r="G8" s="71">
        <v>18.901261107422584</v>
      </c>
      <c r="H8" s="71">
        <v>23.907019257954527</v>
      </c>
      <c r="I8" s="71">
        <v>29.881255478834163</v>
      </c>
      <c r="J8" s="71">
        <v>35.511299099323956</v>
      </c>
      <c r="K8" s="71">
        <v>41.200025481832725</v>
      </c>
      <c r="L8" s="71">
        <v>53.370848038773126</v>
      </c>
      <c r="M8" s="71">
        <v>52.712829708120836</v>
      </c>
      <c r="N8" s="71">
        <v>51.862965825686722</v>
      </c>
      <c r="O8" s="71">
        <v>48.358296414948576</v>
      </c>
      <c r="P8" s="71">
        <v>57.732237298160655</v>
      </c>
      <c r="Q8" s="71">
        <v>74.715514153204808</v>
      </c>
      <c r="R8" s="71">
        <v>82.591268731822169</v>
      </c>
      <c r="S8" s="71">
        <v>108.98480649407963</v>
      </c>
      <c r="T8" s="71">
        <v>118.19085497227995</v>
      </c>
      <c r="U8" s="71">
        <v>132.72583364104429</v>
      </c>
      <c r="V8" s="71">
        <v>110.76545586920126</v>
      </c>
      <c r="W8" s="71">
        <v>164.16112377462119</v>
      </c>
      <c r="X8" s="71">
        <v>179.04464365900483</v>
      </c>
      <c r="Y8" s="71">
        <v>199.91614028082569</v>
      </c>
      <c r="Z8" s="71">
        <v>216.03077330361413</v>
      </c>
      <c r="AA8" s="71">
        <v>250.35776260949697</v>
      </c>
      <c r="AB8" s="71">
        <v>76.26803824314932</v>
      </c>
      <c r="AC8" s="71">
        <v>78.093570116187436</v>
      </c>
      <c r="AD8" s="71">
        <v>99.997087378006285</v>
      </c>
    </row>
    <row r="9" spans="1:31" ht="15.55" customHeight="1">
      <c r="A9" s="69" t="s">
        <v>8</v>
      </c>
      <c r="B9" s="72" t="s">
        <v>63</v>
      </c>
      <c r="C9" s="71">
        <v>0.79185566854346079</v>
      </c>
      <c r="D9" s="71">
        <v>1.2895186631840341</v>
      </c>
      <c r="E9" s="71">
        <v>2.0999513532037977</v>
      </c>
      <c r="F9" s="71">
        <v>3.4197222667052753</v>
      </c>
      <c r="G9" s="71">
        <v>5.5031480636814809</v>
      </c>
      <c r="H9" s="71">
        <v>9.0688880396071365</v>
      </c>
      <c r="I9" s="71">
        <v>14.768474667751933</v>
      </c>
      <c r="J9" s="71">
        <v>22.867124420019216</v>
      </c>
      <c r="K9" s="71">
        <v>34.566123073741018</v>
      </c>
      <c r="L9" s="71">
        <v>26.685424019386563</v>
      </c>
      <c r="M9" s="71">
        <v>31.322116203376147</v>
      </c>
      <c r="N9" s="71">
        <v>30.126281619332726</v>
      </c>
      <c r="O9" s="71">
        <v>37.402119883436789</v>
      </c>
      <c r="P9" s="71">
        <v>37.669261215821138</v>
      </c>
      <c r="Q9" s="71">
        <v>31.569935557692173</v>
      </c>
      <c r="R9" s="71">
        <v>47.195010703898369</v>
      </c>
      <c r="S9" s="71">
        <v>72.907077447763626</v>
      </c>
      <c r="T9" s="71">
        <v>71.238323544935866</v>
      </c>
      <c r="U9" s="71">
        <v>79.987091796920737</v>
      </c>
      <c r="V9" s="71">
        <v>66.752691947664331</v>
      </c>
      <c r="W9" s="71">
        <v>98.931538168811443</v>
      </c>
      <c r="X9" s="71">
        <v>107.90107664218171</v>
      </c>
      <c r="Y9" s="71">
        <v>120.47926334804725</v>
      </c>
      <c r="Z9" s="71">
        <v>130.19073093131709</v>
      </c>
      <c r="AA9" s="71">
        <v>155.75879760084581</v>
      </c>
      <c r="AB9" s="71">
        <v>248.05805262050882</v>
      </c>
      <c r="AC9" s="71">
        <v>208.73421797669843</v>
      </c>
      <c r="AD9" s="71">
        <v>239.7298020264069</v>
      </c>
    </row>
    <row r="10" spans="1:31" ht="15.55" customHeight="1">
      <c r="A10" s="69" t="s">
        <v>9</v>
      </c>
      <c r="B10" s="72" t="s">
        <v>62</v>
      </c>
      <c r="C10" s="71">
        <v>2.3026179068788344</v>
      </c>
      <c r="D10" s="71">
        <v>3.6380247927297877</v>
      </c>
      <c r="E10" s="71">
        <v>5.7479030076930009</v>
      </c>
      <c r="F10" s="71">
        <v>9.0814084202697067</v>
      </c>
      <c r="G10" s="71">
        <v>14.178678137111847</v>
      </c>
      <c r="H10" s="71">
        <v>22.669438388808445</v>
      </c>
      <c r="I10" s="71">
        <v>35.816614927456691</v>
      </c>
      <c r="J10" s="71">
        <v>53.804998635339324</v>
      </c>
      <c r="K10" s="71">
        <v>78.908523380459286</v>
      </c>
      <c r="L10" s="71">
        <v>72.384212652586044</v>
      </c>
      <c r="M10" s="71">
        <v>76.777382400958615</v>
      </c>
      <c r="N10" s="71">
        <v>78.93848474939081</v>
      </c>
      <c r="O10" s="71">
        <v>80.093428437258581</v>
      </c>
      <c r="P10" s="71">
        <v>85.574734718550189</v>
      </c>
      <c r="Q10" s="71">
        <v>121.0180863044867</v>
      </c>
      <c r="R10" s="71">
        <v>132.73596760471418</v>
      </c>
      <c r="S10" s="71">
        <v>158.59168393276417</v>
      </c>
      <c r="T10" s="71">
        <v>182.14344088193832</v>
      </c>
      <c r="U10" s="71">
        <v>205.6810931920819</v>
      </c>
      <c r="V10" s="71">
        <v>171.64977929399402</v>
      </c>
      <c r="W10" s="71">
        <v>254.39538386265804</v>
      </c>
      <c r="X10" s="71">
        <v>277.45991136561014</v>
      </c>
      <c r="Y10" s="71">
        <v>309.80382003783586</v>
      </c>
      <c r="Z10" s="71">
        <v>334.77616525195822</v>
      </c>
      <c r="AA10" s="71">
        <v>373.1578027531362</v>
      </c>
      <c r="AB10" s="71">
        <v>467.50276755193693</v>
      </c>
      <c r="AC10" s="71">
        <v>499.443959362817</v>
      </c>
      <c r="AD10" s="71">
        <v>528.23839092711171</v>
      </c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conditionalFormatting sqref="C4:F10 G4:G12 C2:G3">
    <cfRule type="cellIs" dxfId="3" priority="1" operator="lessThan">
      <formula>0</formula>
    </cfRule>
  </conditionalFormatting>
  <pageMargins left="0.7" right="0.7" top="0.75" bottom="0.75" header="0.3" footer="0.3"/>
  <pageSetup scale="22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V13"/>
  <sheetViews>
    <sheetView zoomScaleNormal="100" workbookViewId="0">
      <selection activeCell="C11" sqref="C11:AD11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>
        <v>31.719749943455501</v>
      </c>
      <c r="D2" s="58">
        <v>35.821912875553515</v>
      </c>
      <c r="E2" s="58">
        <v>40.77379843114592</v>
      </c>
      <c r="F2" s="58">
        <v>45.474966052656754</v>
      </c>
      <c r="G2" s="58">
        <v>47.613388225223382</v>
      </c>
      <c r="H2" s="58">
        <v>47.817759252988139</v>
      </c>
      <c r="I2" s="58">
        <v>50.033700207380349</v>
      </c>
      <c r="J2" s="58">
        <v>53.148376071059253</v>
      </c>
      <c r="K2" s="58">
        <v>53.26040491844811</v>
      </c>
      <c r="L2" s="58">
        <v>52.679963083055448</v>
      </c>
      <c r="M2" s="58">
        <v>53.714944536413697</v>
      </c>
      <c r="N2" s="58">
        <v>57.112028116729938</v>
      </c>
      <c r="O2" s="58">
        <v>59.258103289161632</v>
      </c>
      <c r="P2" s="58">
        <v>62.563517783462352</v>
      </c>
      <c r="Q2" s="58">
        <f>I_RStruc!Q2/Iq_RStruc!Q2*(Iq_RStruc!$X2/I_RStruc!$X2)*100</f>
        <v>64.605763398707495</v>
      </c>
      <c r="R2" s="58">
        <f>I_RStruc!R2/Iq_RStruc!R2*(Iq_RStruc!$X2/I_RStruc!$X2)*100</f>
        <v>67.097018009303667</v>
      </c>
      <c r="S2" s="58">
        <f>I_RStruc!S2/Iq_RStruc!S2*(Iq_RStruc!$X2/I_RStruc!$X2)*100</f>
        <v>72.608780303646682</v>
      </c>
      <c r="T2" s="58">
        <f>I_RStruc!T2/Iq_RStruc!T2*(Iq_RStruc!$X2/I_RStruc!$X2)*100</f>
        <v>77.491357882925598</v>
      </c>
      <c r="U2" s="58">
        <f>I_RStruc!U2/Iq_RStruc!U2*(Iq_RStruc!$X2/I_RStruc!$X2)*100</f>
        <v>90.846918911603936</v>
      </c>
      <c r="V2" s="58">
        <f>I_RStruc!V2/Iq_RStruc!V2*(Iq_RStruc!$X2/I_RStruc!$X2)*100</f>
        <v>93.799307744986464</v>
      </c>
      <c r="W2" s="58">
        <f>I_RStruc!W2/Iq_RStruc!W2*(Iq_RStruc!$X2/I_RStruc!$X2)*100</f>
        <v>96.760121303800943</v>
      </c>
      <c r="X2" s="58">
        <f>I_RStruc!X2/Iq_RStruc!X2*(Iq_RStruc!$X2/I_RStruc!$X2)*100</f>
        <v>100</v>
      </c>
      <c r="Y2" s="58">
        <f>I_RStruc!Y2/Iq_RStruc!Y2*(Iq_RStruc!$X2/I_RStruc!$X2)*100</f>
        <v>100.27431665271158</v>
      </c>
      <c r="Z2" s="58">
        <f>I_RStruc!Z2/Iq_RStruc!Z2*(Iq_RStruc!$X2/I_RStruc!$X2)*100</f>
        <v>104.45770128553637</v>
      </c>
      <c r="AA2" s="58">
        <f>I_RStruc!AA2/Iq_RStruc!AA2*(Iq_RStruc!$X2/I_RStruc!$X2)*100</f>
        <v>112.14328481203144</v>
      </c>
      <c r="AB2" s="58">
        <f>I_RStruc!AB2/Iq_RStruc!AB2*(Iq_RStruc!$X2/I_RStruc!$X2)*100</f>
        <v>118.26566489472508</v>
      </c>
      <c r="AC2" s="58">
        <f>I_RStruc!AC2/Iq_RStruc!AC2*(Iq_RStruc!$X2/I_RStruc!$X2)*100</f>
        <v>122.37932213266203</v>
      </c>
      <c r="AD2" s="58">
        <f>I_RStruc!AD2/Iq_RStruc!AD2*(Iq_RStruc!$X2/I_RStruc!$X2)*100</f>
        <v>126.56503296763742</v>
      </c>
    </row>
    <row r="3" spans="1:31" ht="15.55" customHeight="1">
      <c r="A3" s="52" t="s">
        <v>3</v>
      </c>
      <c r="B3" s="57" t="s">
        <v>52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1" ht="15.55" customHeight="1">
      <c r="A4" s="52" t="s">
        <v>4</v>
      </c>
      <c r="B4" s="57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5.55" customHeight="1">
      <c r="A5" s="52" t="s">
        <v>5</v>
      </c>
      <c r="B5" s="57" t="s">
        <v>53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1" ht="15.55" customHeight="1">
      <c r="A6" s="52" t="s">
        <v>6</v>
      </c>
      <c r="B6" s="57" t="s">
        <v>54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1" ht="15.55" customHeight="1">
      <c r="A7" s="52" t="s">
        <v>7</v>
      </c>
      <c r="B7" s="57" t="s">
        <v>64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1" ht="15.55" customHeight="1">
      <c r="A8" s="52" t="s">
        <v>14</v>
      </c>
      <c r="B8" s="57" t="s">
        <v>60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1" ht="15.55" customHeight="1">
      <c r="A9" s="52" t="s">
        <v>8</v>
      </c>
      <c r="B9" s="57" t="s">
        <v>63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1" ht="15.55" customHeight="1">
      <c r="A10" s="52" t="s">
        <v>9</v>
      </c>
      <c r="B10" s="57" t="s">
        <v>62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1" ht="15.55" customHeight="1">
      <c r="A11" s="52" t="s">
        <v>59</v>
      </c>
      <c r="B11" s="57" t="s">
        <v>61</v>
      </c>
      <c r="C11" s="58">
        <v>31.719749943455547</v>
      </c>
      <c r="D11" s="58">
        <v>35.821912875553515</v>
      </c>
      <c r="E11" s="58">
        <v>40.77379843114592</v>
      </c>
      <c r="F11" s="58">
        <v>45.474966052656754</v>
      </c>
      <c r="G11" s="58">
        <v>47.613388225223382</v>
      </c>
      <c r="H11" s="58">
        <v>47.817759252988139</v>
      </c>
      <c r="I11" s="58">
        <v>50.033700207380349</v>
      </c>
      <c r="J11" s="58">
        <v>53.148376071059253</v>
      </c>
      <c r="K11" s="58">
        <v>53.26040491844811</v>
      </c>
      <c r="L11" s="58">
        <v>52.679963083055448</v>
      </c>
      <c r="M11" s="58">
        <v>53.714944536413697</v>
      </c>
      <c r="N11" s="58">
        <v>57.112028116729938</v>
      </c>
      <c r="O11" s="58">
        <v>59.258103289161632</v>
      </c>
      <c r="P11" s="58">
        <v>62.563517783462352</v>
      </c>
      <c r="Q11" s="58">
        <f>I_RStruc!Q11/Iq_RStruc!Q11*(Iq_RStruc!$X11/I_RStruc!$X11)*100</f>
        <v>64.605763398707495</v>
      </c>
      <c r="R11" s="58">
        <f>I_RStruc!R11/Iq_RStruc!R11*(Iq_RStruc!$X11/I_RStruc!$X11)*100</f>
        <v>67.097018009303667</v>
      </c>
      <c r="S11" s="58">
        <f>I_RStruc!S11/Iq_RStruc!S11*(Iq_RStruc!$X11/I_RStruc!$X11)*100</f>
        <v>72.608780303646682</v>
      </c>
      <c r="T11" s="58">
        <f>I_RStruc!T11/Iq_RStruc!T11*(Iq_RStruc!$X11/I_RStruc!$X11)*100</f>
        <v>77.491357882925598</v>
      </c>
      <c r="U11" s="58">
        <f>I_RStruc!U11/Iq_RStruc!U11*(Iq_RStruc!$X11/I_RStruc!$X11)*100</f>
        <v>90.846918911603936</v>
      </c>
      <c r="V11" s="58">
        <f>I_RStruc!V11/Iq_RStruc!V11*(Iq_RStruc!$X11/I_RStruc!$X11)*100</f>
        <v>93.799307744986464</v>
      </c>
      <c r="W11" s="58">
        <f>I_RStruc!W11/Iq_RStruc!W11*(Iq_RStruc!$X11/I_RStruc!$X11)*100</f>
        <v>96.760121303800943</v>
      </c>
      <c r="X11" s="58">
        <f>I_RStruc!X11/Iq_RStruc!X11*(Iq_RStruc!$X11/I_RStruc!$X11)*100</f>
        <v>100</v>
      </c>
      <c r="Y11" s="58">
        <f>I_RStruc!Y11/Iq_RStruc!Y11*(Iq_RStruc!$X11/I_RStruc!$X11)*100</f>
        <v>100.27431665271158</v>
      </c>
      <c r="Z11" s="58">
        <f>I_RStruc!Z11/Iq_RStruc!Z11*(Iq_RStruc!$X11/I_RStruc!$X11)*100</f>
        <v>104.45770128553637</v>
      </c>
      <c r="AA11" s="58">
        <f>I_RStruc!AA11/Iq_RStruc!AA11*(Iq_RStruc!$X11/I_RStruc!$X11)*100</f>
        <v>112.14328481203144</v>
      </c>
      <c r="AB11" s="58">
        <f>I_RStruc!AB11/Iq_RStruc!AB11*(Iq_RStruc!$X11/I_RStruc!$X11)*100</f>
        <v>118.26566489472508</v>
      </c>
      <c r="AC11" s="58">
        <f>I_RStruc!AC11/Iq_RStruc!AC11*(Iq_RStruc!$X11/I_RStruc!$X11)*100</f>
        <v>122.37932213266203</v>
      </c>
      <c r="AD11" s="58">
        <f>I_RStruc!AD11/Iq_RStruc!AD11*(Iq_RStruc!$X11/I_RStruc!$X11)*100</f>
        <v>126.56503296763742</v>
      </c>
    </row>
    <row r="12" spans="1:31" ht="15.55" customHeight="1">
      <c r="A12" s="52" t="s">
        <v>10</v>
      </c>
      <c r="B12" s="57" t="s">
        <v>56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1" ht="15.55" customHeight="1">
      <c r="A3" s="52" t="s">
        <v>3</v>
      </c>
      <c r="B3" s="57" t="s">
        <v>52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1" ht="15.55" customHeight="1">
      <c r="A4" s="52" t="s">
        <v>4</v>
      </c>
      <c r="B4" s="57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5.55" customHeight="1">
      <c r="A5" s="52" t="s">
        <v>5</v>
      </c>
      <c r="B5" s="57" t="s">
        <v>53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1" ht="15.55" customHeight="1">
      <c r="A6" s="52" t="s">
        <v>6</v>
      </c>
      <c r="B6" s="57" t="s">
        <v>54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1" ht="15.55" customHeight="1">
      <c r="A7" s="52" t="s">
        <v>7</v>
      </c>
      <c r="B7" s="57" t="s">
        <v>64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1" ht="15.55" customHeight="1">
      <c r="A8" s="52" t="s">
        <v>14</v>
      </c>
      <c r="B8" s="57" t="s">
        <v>60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1" ht="15.55" customHeight="1">
      <c r="A9" s="52" t="s">
        <v>8</v>
      </c>
      <c r="B9" s="57" t="s">
        <v>63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1" ht="15.55" customHeight="1">
      <c r="A10" s="52" t="s">
        <v>9</v>
      </c>
      <c r="B10" s="57" t="s">
        <v>62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1" ht="15.55" customHeight="1">
      <c r="A3" s="52" t="s">
        <v>3</v>
      </c>
      <c r="B3" s="57" t="s">
        <v>52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1" ht="15.55" customHeight="1">
      <c r="A4" s="52" t="s">
        <v>4</v>
      </c>
      <c r="B4" s="57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5.55" customHeight="1">
      <c r="A5" s="52" t="s">
        <v>5</v>
      </c>
      <c r="B5" s="57" t="s">
        <v>53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1" ht="15.55" customHeight="1">
      <c r="A6" s="52" t="s">
        <v>6</v>
      </c>
      <c r="B6" s="57" t="s">
        <v>54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1" ht="15.55" customHeight="1">
      <c r="A7" s="52" t="s">
        <v>7</v>
      </c>
      <c r="B7" s="57" t="s">
        <v>64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1" ht="15.55" customHeight="1">
      <c r="A8" s="52" t="s">
        <v>14</v>
      </c>
      <c r="B8" s="57" t="s">
        <v>60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1" ht="15.55" customHeight="1">
      <c r="A9" s="52" t="s">
        <v>8</v>
      </c>
      <c r="B9" s="57" t="s">
        <v>63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1" ht="15.55" customHeight="1">
      <c r="A10" s="52" t="s">
        <v>9</v>
      </c>
      <c r="B10" s="57" t="s">
        <v>62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V13"/>
  <sheetViews>
    <sheetView zoomScaleNormal="100" workbookViewId="0">
      <selection activeCell="D20" sqref="D20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1" ht="15.55" customHeight="1">
      <c r="A3" s="52" t="s">
        <v>3</v>
      </c>
      <c r="B3" s="57" t="s">
        <v>52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1" ht="15.55" customHeight="1">
      <c r="A4" s="52" t="s">
        <v>4</v>
      </c>
      <c r="B4" s="57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5.55" customHeight="1">
      <c r="A5" s="52" t="s">
        <v>5</v>
      </c>
      <c r="B5" s="57" t="s">
        <v>53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1" ht="15.55" customHeight="1">
      <c r="A6" s="52" t="s">
        <v>6</v>
      </c>
      <c r="B6" s="57" t="s">
        <v>54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1" ht="15.55" customHeight="1">
      <c r="A7" s="52" t="s">
        <v>7</v>
      </c>
      <c r="B7" s="57" t="s">
        <v>64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1" ht="15.55" customHeight="1">
      <c r="A8" s="52" t="s">
        <v>14</v>
      </c>
      <c r="B8" s="57" t="s">
        <v>60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1" ht="15.55" customHeight="1">
      <c r="A9" s="52" t="s">
        <v>8</v>
      </c>
      <c r="B9" s="57" t="s">
        <v>63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1" ht="15.55" customHeight="1">
      <c r="A10" s="52" t="s">
        <v>9</v>
      </c>
      <c r="B10" s="57" t="s">
        <v>62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1" ht="15.55" customHeight="1">
      <c r="A11" s="52" t="s">
        <v>59</v>
      </c>
      <c r="B11" s="57" t="s">
        <v>61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1" ht="15.55" customHeight="1">
      <c r="A12" s="52" t="s">
        <v>10</v>
      </c>
      <c r="B12" s="57" t="s">
        <v>56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V13"/>
  <sheetViews>
    <sheetView zoomScaleNormal="100" workbookViewId="0">
      <selection activeCell="H7" sqref="H7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47" t="s">
        <v>1</v>
      </c>
      <c r="B1" s="48" t="s">
        <v>0</v>
      </c>
      <c r="C1" s="48">
        <v>1990</v>
      </c>
      <c r="D1" s="48">
        <v>1991</v>
      </c>
      <c r="E1" s="48">
        <v>1992</v>
      </c>
      <c r="F1" s="48">
        <v>1993</v>
      </c>
      <c r="G1" s="48">
        <v>1994</v>
      </c>
      <c r="H1" s="48">
        <v>1995</v>
      </c>
      <c r="I1" s="48">
        <v>1996</v>
      </c>
      <c r="J1" s="48">
        <v>1997</v>
      </c>
      <c r="K1" s="48">
        <v>1998</v>
      </c>
      <c r="L1" s="48">
        <v>1999</v>
      </c>
      <c r="M1" s="48">
        <v>2000</v>
      </c>
      <c r="N1" s="48">
        <v>2001</v>
      </c>
      <c r="O1" s="48">
        <v>2002</v>
      </c>
      <c r="P1" s="48">
        <v>2003</v>
      </c>
      <c r="Q1" s="48">
        <v>2004</v>
      </c>
      <c r="R1" s="48">
        <v>2005</v>
      </c>
      <c r="S1" s="48">
        <v>2006</v>
      </c>
      <c r="T1" s="48">
        <v>2007</v>
      </c>
      <c r="U1" s="48">
        <v>2008</v>
      </c>
      <c r="V1" s="48">
        <v>2009</v>
      </c>
      <c r="W1" s="48">
        <v>2010</v>
      </c>
      <c r="X1" s="48">
        <v>2011</v>
      </c>
      <c r="Y1" s="48">
        <v>2012</v>
      </c>
      <c r="Z1" s="48">
        <v>2013</v>
      </c>
      <c r="AA1" s="48">
        <v>2014</v>
      </c>
      <c r="AB1" s="48">
        <v>2015</v>
      </c>
      <c r="AC1" s="48">
        <v>2016</v>
      </c>
      <c r="AD1" s="48">
        <v>2017</v>
      </c>
      <c r="AE1" s="48">
        <v>2018</v>
      </c>
    </row>
    <row r="2" spans="1:31" ht="15.55" customHeight="1">
      <c r="A2" s="52" t="s">
        <v>2</v>
      </c>
      <c r="B2" s="22" t="s">
        <v>51</v>
      </c>
      <c r="C2" s="58">
        <f>I_GFCF!C2/Iq_GFCF!C2*(Iq_GFCF!$X2/I_GFCF!$X2)*100</f>
        <v>45.154096653056868</v>
      </c>
      <c r="D2" s="58">
        <f>I_GFCF!D2/Iq_GFCF!D2*(Iq_GFCF!$X2/I_GFCF!$X2)*100</f>
        <v>49.296520081785886</v>
      </c>
      <c r="E2" s="58">
        <f>I_GFCF!E2/Iq_GFCF!E2*(Iq_GFCF!$X2/I_GFCF!$X2)*100</f>
        <v>55.284995602447616</v>
      </c>
      <c r="F2" s="58">
        <f>I_GFCF!F2/Iq_GFCF!F2*(Iq_GFCF!$X2/I_GFCF!$X2)*100</f>
        <v>60.786292879981595</v>
      </c>
      <c r="G2" s="58">
        <f>I_GFCF!G2/Iq_GFCF!G2*(Iq_GFCF!$X2/I_GFCF!$X2)*100</f>
        <v>61.263913301646333</v>
      </c>
      <c r="H2" s="58">
        <f>I_GFCF!H2/Iq_GFCF!H2*(Iq_GFCF!$X2/I_GFCF!$X2)*100</f>
        <v>61.144655496649428</v>
      </c>
      <c r="I2" s="58">
        <f>I_GFCF!I2/Iq_GFCF!I2*(Iq_GFCF!$X2/I_GFCF!$X2)*100</f>
        <v>63.809155182338841</v>
      </c>
      <c r="J2" s="58">
        <f>I_GFCF!J2/Iq_GFCF!J2*(Iq_GFCF!$X2/I_GFCF!$X2)*100</f>
        <v>68.612619367549456</v>
      </c>
      <c r="K2" s="58">
        <f>I_GFCF!K2/Iq_GFCF!K2*(Iq_GFCF!$X2/I_GFCF!$X2)*100</f>
        <v>67.975789198685121</v>
      </c>
      <c r="L2" s="58">
        <f>I_GFCF!L2/Iq_GFCF!L2*(Iq_GFCF!$X2/I_GFCF!$X2)*100</f>
        <v>65.61210528318999</v>
      </c>
      <c r="M2" s="58">
        <f>I_GFCF!M2/Iq_GFCF!M2*(Iq_GFCF!$X2/I_GFCF!$X2)*100</f>
        <v>66.273820211678299</v>
      </c>
      <c r="N2" s="58">
        <f>I_GFCF!N2/Iq_GFCF!N2*(Iq_GFCF!$X2/I_GFCF!$X2)*100</f>
        <v>70.226774319296766</v>
      </c>
      <c r="O2" s="58">
        <f>I_GFCF!O2/Iq_GFCF!O2*(Iq_GFCF!$X2/I_GFCF!$X2)*100</f>
        <v>72.340489429231638</v>
      </c>
      <c r="P2" s="58">
        <f>I_GFCF!P2/Iq_GFCF!P2*(Iq_GFCF!$X2/I_GFCF!$X2)*100</f>
        <v>73.313169944186512</v>
      </c>
      <c r="Q2" s="58">
        <f>I_GFCF!Q2/Iq_GFCF!Q2*(Iq_GFCF!$X2/I_GFCF!$X2)*100</f>
        <v>76.13617454732487</v>
      </c>
      <c r="R2" s="58">
        <f>I_GFCF!R2/Iq_GFCF!R2*(Iq_GFCF!$X2/I_GFCF!$X2)*100</f>
        <v>81.041992202982527</v>
      </c>
      <c r="S2" s="58">
        <f>I_GFCF!S2/Iq_GFCF!S2*(Iq_GFCF!$X2/I_GFCF!$X2)*100</f>
        <v>82.692510818367097</v>
      </c>
      <c r="T2" s="58">
        <f>I_GFCF!T2/Iq_GFCF!T2*(Iq_GFCF!$X2/I_GFCF!$X2)*100</f>
        <v>85.616909113846219</v>
      </c>
      <c r="U2" s="58">
        <f>I_GFCF!U2/Iq_GFCF!U2*(Iq_GFCF!$X2/I_GFCF!$X2)*100</f>
        <v>96.002264457866247</v>
      </c>
      <c r="V2" s="58">
        <f>I_GFCF!V2/Iq_GFCF!V2*(Iq_GFCF!$X2/I_GFCF!$X2)*100</f>
        <v>97.030300086328609</v>
      </c>
      <c r="W2" s="58">
        <f>I_GFCF!W2/Iq_GFCF!W2*(Iq_GFCF!$X2/I_GFCF!$X2)*100</f>
        <v>97.336757962570573</v>
      </c>
      <c r="X2" s="58">
        <f>I_GFCF!X2/Iq_GFCF!X2*(Iq_GFCF!X2/I_GFCF!$X2)*100</f>
        <v>100</v>
      </c>
      <c r="Y2" s="58">
        <f>I_GFCF!Y2/Iq_GFCF!Y2*(Iq_GFCF!$X2/I_GFCF!$X2)*100</f>
        <v>103.3635012041465</v>
      </c>
      <c r="Z2" s="58">
        <f>I_GFCF!Z2/Iq_GFCF!Z2*(Iq_GFCF!$X2/I_GFCF!$X2)*100</f>
        <v>106.14845865007877</v>
      </c>
      <c r="AA2" s="58">
        <f>I_GFCF!AA2/Iq_GFCF!AA2*(Iq_GFCF!$X2/I_GFCF!$X2)*100</f>
        <v>113.72240021821167</v>
      </c>
      <c r="AB2" s="58">
        <f>I_GFCF!AB2/Iq_GFCF!AB2*(Iq_GFCF!$X2/I_GFCF!$X2)*100</f>
        <v>120.41258197458724</v>
      </c>
      <c r="AC2" s="58">
        <f>I_GFCF!AC2/Iq_GFCF!AC2*(Iq_GFCF!$X2/I_GFCF!$X2)*100</f>
        <v>123.40540268711663</v>
      </c>
      <c r="AD2" s="58">
        <f>I_GFCF!AD2/Iq_GFCF!AD2*(Iq_GFCF!$X2/I_GFCF!$X2)*100</f>
        <v>125.62172503625098</v>
      </c>
    </row>
    <row r="3" spans="1:31" ht="15.55" customHeight="1">
      <c r="A3" s="52" t="s">
        <v>3</v>
      </c>
      <c r="B3" s="57" t="s">
        <v>52</v>
      </c>
      <c r="C3" s="58">
        <f>I_GFCF!C3/Iq_GFCF!C3*(Iq_GFCF!$X3/I_GFCF!$X3)*100</f>
        <v>47.744528156068164</v>
      </c>
      <c r="D3" s="58">
        <f>I_GFCF!D3/Iq_GFCF!D3*(Iq_GFCF!$X3/I_GFCF!$X3)*100</f>
        <v>55.265147604978125</v>
      </c>
      <c r="E3" s="58">
        <f>I_GFCF!E3/Iq_GFCF!E3*(Iq_GFCF!$X3/I_GFCF!$X3)*100</f>
        <v>64.495888745831024</v>
      </c>
      <c r="F3" s="58">
        <f>I_GFCF!F3/Iq_GFCF!F3*(Iq_GFCF!$X3/I_GFCF!$X3)*100</f>
        <v>72.046518549808326</v>
      </c>
      <c r="G3" s="58">
        <f>I_GFCF!G3/Iq_GFCF!G3*(Iq_GFCF!$X3/I_GFCF!$X3)*100</f>
        <v>79.258557694968246</v>
      </c>
      <c r="H3" s="58">
        <f>I_GFCF!H3/Iq_GFCF!H3*(Iq_GFCF!$X3/I_GFCF!$X3)*100</f>
        <v>83.391488836298961</v>
      </c>
      <c r="I3" s="58">
        <f>I_GFCF!I3/Iq_GFCF!I3*(Iq_GFCF!$X3/I_GFCF!$X3)*100</f>
        <v>87.721208809973163</v>
      </c>
      <c r="J3" s="58">
        <f>I_GFCF!J3/Iq_GFCF!J3*(Iq_GFCF!$X3/I_GFCF!$X3)*100</f>
        <v>100.47773560262019</v>
      </c>
      <c r="K3" s="58">
        <f>I_GFCF!K3/Iq_GFCF!K3*(Iq_GFCF!$X3/I_GFCF!$X3)*100</f>
        <v>98.24749710417737</v>
      </c>
      <c r="L3" s="58">
        <f>I_GFCF!L3/Iq_GFCF!L3*(Iq_GFCF!$X3/I_GFCF!$X3)*100</f>
        <v>82.0652803728712</v>
      </c>
      <c r="M3" s="58">
        <f>I_GFCF!M3/Iq_GFCF!M3*(Iq_GFCF!$X3/I_GFCF!$X3)*100</f>
        <v>74.92073821582018</v>
      </c>
      <c r="N3" s="58">
        <f>I_GFCF!N3/Iq_GFCF!N3*(Iq_GFCF!$X3/I_GFCF!$X3)*100</f>
        <v>64.81741865245624</v>
      </c>
      <c r="O3" s="58">
        <f>I_GFCF!O3/Iq_GFCF!O3*(Iq_GFCF!$X3/I_GFCF!$X3)*100</f>
        <v>100.69385967464734</v>
      </c>
      <c r="P3" s="58">
        <f>I_GFCF!P3/Iq_GFCF!P3*(Iq_GFCF!$X3/I_GFCF!$X3)*100</f>
        <v>94.129893345260754</v>
      </c>
      <c r="Q3" s="58">
        <f>I_GFCF!Q3/Iq_GFCF!Q3*(Iq_GFCF!$X3/I_GFCF!$X3)*100</f>
        <v>88.568834935033564</v>
      </c>
      <c r="R3" s="58">
        <f>I_GFCF!R3/Iq_GFCF!R3*(Iq_GFCF!$X3/I_GFCF!$X3)*100</f>
        <v>90.972745981792656</v>
      </c>
      <c r="S3" s="58">
        <f>I_GFCF!S3/Iq_GFCF!S3*(Iq_GFCF!$X3/I_GFCF!$X3)*100</f>
        <v>94.566533242713774</v>
      </c>
      <c r="T3" s="58">
        <f>I_GFCF!T3/Iq_GFCF!T3*(Iq_GFCF!$X3/I_GFCF!$X3)*100</f>
        <v>93.917496391932957</v>
      </c>
      <c r="U3" s="58">
        <f>I_GFCF!U3/Iq_GFCF!U3*(Iq_GFCF!$X3/I_GFCF!$X3)*100</f>
        <v>99.462124837810521</v>
      </c>
      <c r="V3" s="58">
        <f>I_GFCF!V3/Iq_GFCF!V3*(Iq_GFCF!$X3/I_GFCF!$X3)*100</f>
        <v>101.26735572589185</v>
      </c>
      <c r="W3" s="58">
        <f>I_GFCF!W3/Iq_GFCF!W3*(Iq_GFCF!$X3/I_GFCF!$X3)*100</f>
        <v>99.577457028546362</v>
      </c>
      <c r="X3" s="58">
        <f>I_GFCF!X3/Iq_GFCF!X3*(Iq_GFCF!X3/I_GFCF!$X3)*100</f>
        <v>100</v>
      </c>
      <c r="Y3" s="58">
        <f>I_GFCF!Y3/Iq_GFCF!Y3*(Iq_GFCF!$X3/I_GFCF!$X3)*100</f>
        <v>100.0418234678782</v>
      </c>
      <c r="Z3" s="58">
        <f>I_GFCF!Z3/Iq_GFCF!Z3*(Iq_GFCF!$X3/I_GFCF!$X3)*100</f>
        <v>98.766000576334875</v>
      </c>
      <c r="AA3" s="58">
        <f>I_GFCF!AA3/Iq_GFCF!AA3*(Iq_GFCF!$X3/I_GFCF!$X3)*100</f>
        <v>106.42704857407234</v>
      </c>
      <c r="AB3" s="58">
        <f>I_GFCF!AB3/Iq_GFCF!AB3*(Iq_GFCF!$X3/I_GFCF!$X3)*100</f>
        <v>115.82479664468454</v>
      </c>
      <c r="AC3" s="58">
        <f>I_GFCF!AC3/Iq_GFCF!AC3*(Iq_GFCF!$X3/I_GFCF!$X3)*100</f>
        <v>122.8058051874672</v>
      </c>
      <c r="AD3" s="58">
        <f>I_GFCF!AD3/Iq_GFCF!AD3*(Iq_GFCF!$X3/I_GFCF!$X3)*100</f>
        <v>121.85216189191375</v>
      </c>
    </row>
    <row r="4" spans="1:31" ht="15.55" customHeight="1">
      <c r="A4" s="52" t="s">
        <v>4</v>
      </c>
      <c r="B4" s="57" t="s">
        <v>65</v>
      </c>
      <c r="C4" s="58">
        <f>I_GFCF!C4/Iq_GFCF!C4*(Iq_GFCF!$X4/I_GFCF!$X4)*100</f>
        <v>83.405110463325045</v>
      </c>
      <c r="D4" s="58">
        <f>I_GFCF!D4/Iq_GFCF!D4*(Iq_GFCF!$X4/I_GFCF!$X4)*100</f>
        <v>92.257721533128148</v>
      </c>
      <c r="E4" s="58">
        <f>I_GFCF!E4/Iq_GFCF!E4*(Iq_GFCF!$X4/I_GFCF!$X4)*100</f>
        <v>103.7998163616479</v>
      </c>
      <c r="F4" s="58">
        <f>I_GFCF!F4/Iq_GFCF!F4*(Iq_GFCF!$X4/I_GFCF!$X4)*100</f>
        <v>115.23783221955377</v>
      </c>
      <c r="G4" s="58">
        <f>I_GFCF!G4/Iq_GFCF!G4*(Iq_GFCF!$X4/I_GFCF!$X4)*100</f>
        <v>117.91066543542857</v>
      </c>
      <c r="H4" s="58">
        <f>I_GFCF!H4/Iq_GFCF!H4*(Iq_GFCF!$X4/I_GFCF!$X4)*100</f>
        <v>119.49944332941942</v>
      </c>
      <c r="I4" s="58">
        <f>I_GFCF!I4/Iq_GFCF!I4*(Iq_GFCF!$X4/I_GFCF!$X4)*100</f>
        <v>122.5085204603195</v>
      </c>
      <c r="J4" s="58">
        <f>I_GFCF!J4/Iq_GFCF!J4*(Iq_GFCF!$X4/I_GFCF!$X4)*100</f>
        <v>122.76574855462205</v>
      </c>
      <c r="K4" s="58">
        <f>I_GFCF!K4/Iq_GFCF!K4*(Iq_GFCF!$X4/I_GFCF!$X4)*100</f>
        <v>97.422187850365134</v>
      </c>
      <c r="L4" s="58">
        <f>I_GFCF!L4/Iq_GFCF!L4*(Iq_GFCF!$X4/I_GFCF!$X4)*100</f>
        <v>79.215946693884021</v>
      </c>
      <c r="M4" s="58">
        <f>I_GFCF!M4/Iq_GFCF!M4*(Iq_GFCF!$X4/I_GFCF!$X4)*100</f>
        <v>83.677414855510037</v>
      </c>
      <c r="N4" s="58">
        <f>I_GFCF!N4/Iq_GFCF!N4*(Iq_GFCF!$X4/I_GFCF!$X4)*100</f>
        <v>78.893752606276649</v>
      </c>
      <c r="O4" s="58">
        <f>I_GFCF!O4/Iq_GFCF!O4*(Iq_GFCF!$X4/I_GFCF!$X4)*100</f>
        <v>64.032401084608665</v>
      </c>
      <c r="P4" s="58">
        <f>I_GFCF!P4/Iq_GFCF!P4*(Iq_GFCF!$X4/I_GFCF!$X4)*100</f>
        <v>70.822425121526052</v>
      </c>
      <c r="Q4" s="58">
        <f>I_GFCF!Q4/Iq_GFCF!Q4*(Iq_GFCF!$X4/I_GFCF!$X4)*100</f>
        <v>74.302308114428257</v>
      </c>
      <c r="R4" s="58">
        <f>I_GFCF!R4/Iq_GFCF!R4*(Iq_GFCF!$X4/I_GFCF!$X4)*100</f>
        <v>76.307470003790286</v>
      </c>
      <c r="S4" s="58">
        <f>I_GFCF!S4/Iq_GFCF!S4*(Iq_GFCF!$X4/I_GFCF!$X4)*100</f>
        <v>81.502899372668736</v>
      </c>
      <c r="T4" s="58">
        <f>I_GFCF!T4/Iq_GFCF!T4*(Iq_GFCF!$X4/I_GFCF!$X4)*100</f>
        <v>84.278437782297459</v>
      </c>
      <c r="U4" s="58">
        <f>I_GFCF!U4/Iq_GFCF!U4*(Iq_GFCF!$X4/I_GFCF!$X4)*100</f>
        <v>92.557566518023876</v>
      </c>
      <c r="V4" s="58">
        <f>I_GFCF!V4/Iq_GFCF!V4*(Iq_GFCF!$X4/I_GFCF!$X4)*100</f>
        <v>94.752725251831095</v>
      </c>
      <c r="W4" s="58">
        <f>I_GFCF!W4/Iq_GFCF!W4*(Iq_GFCF!$X4/I_GFCF!$X4)*100</f>
        <v>96.975779820936538</v>
      </c>
      <c r="X4" s="58">
        <f>I_GFCF!X4/Iq_GFCF!X4*(Iq_GFCF!X4/I_GFCF!$X4)*100</f>
        <v>100</v>
      </c>
      <c r="Y4" s="58">
        <f>I_GFCF!Y4/Iq_GFCF!Y4*(Iq_GFCF!$X4/I_GFCF!$X4)*100</f>
        <v>104.64413196667743</v>
      </c>
      <c r="Z4" s="58">
        <f>I_GFCF!Z4/Iq_GFCF!Z4*(Iq_GFCF!$X4/I_GFCF!$X4)*100</f>
        <v>108.25952175177453</v>
      </c>
      <c r="AA4" s="58">
        <f>I_GFCF!AA4/Iq_GFCF!AA4*(Iq_GFCF!$X4/I_GFCF!$X4)*100</f>
        <v>115.40723672053912</v>
      </c>
      <c r="AB4" s="58">
        <f>I_GFCF!AB4/Iq_GFCF!AB4*(Iq_GFCF!$X4/I_GFCF!$X4)*100</f>
        <v>120.6717187427784</v>
      </c>
      <c r="AC4" s="58">
        <f>I_GFCF!AC4/Iq_GFCF!AC4*(Iq_GFCF!$X4/I_GFCF!$X4)*100</f>
        <v>127.11845593123883</v>
      </c>
      <c r="AD4" s="58">
        <f>I_GFCF!AD4/Iq_GFCF!AD4*(Iq_GFCF!$X4/I_GFCF!$X4)*100</f>
        <v>129.47426318136667</v>
      </c>
    </row>
    <row r="5" spans="1:31" ht="15.55" customHeight="1">
      <c r="A5" s="52" t="s">
        <v>5</v>
      </c>
      <c r="B5" s="57" t="s">
        <v>53</v>
      </c>
      <c r="C5" s="58">
        <f>I_GFCF!C5/Iq_GFCF!C5*(Iq_GFCF!$X5/I_GFCF!$X5)*100</f>
        <v>40.269638161406476</v>
      </c>
      <c r="D5" s="58">
        <f>I_GFCF!D5/Iq_GFCF!D5*(Iq_GFCF!$X5/I_GFCF!$X5)*100</f>
        <v>46.455622219116258</v>
      </c>
      <c r="E5" s="58">
        <f>I_GFCF!E5/Iq_GFCF!E5*(Iq_GFCF!$X5/I_GFCF!$X5)*100</f>
        <v>55.211592522912326</v>
      </c>
      <c r="F5" s="58">
        <f>I_GFCF!F5/Iq_GFCF!F5*(Iq_GFCF!$X5/I_GFCF!$X5)*100</f>
        <v>62.543902365161017</v>
      </c>
      <c r="G5" s="58">
        <f>I_GFCF!G5/Iq_GFCF!G5*(Iq_GFCF!$X5/I_GFCF!$X5)*100</f>
        <v>68.804703206320482</v>
      </c>
      <c r="H5" s="58">
        <f>I_GFCF!H5/Iq_GFCF!H5*(Iq_GFCF!$X5/I_GFCF!$X5)*100</f>
        <v>72.803794550099639</v>
      </c>
      <c r="I5" s="58">
        <f>I_GFCF!I5/Iq_GFCF!I5*(Iq_GFCF!$X5/I_GFCF!$X5)*100</f>
        <v>77.436677991069942</v>
      </c>
      <c r="J5" s="58">
        <f>I_GFCF!J5/Iq_GFCF!J5*(Iq_GFCF!$X5/I_GFCF!$X5)*100</f>
        <v>105.94159803311362</v>
      </c>
      <c r="K5" s="58">
        <f>I_GFCF!K5/Iq_GFCF!K5*(Iq_GFCF!$X5/I_GFCF!$X5)*100</f>
        <v>97.0139785026402</v>
      </c>
      <c r="L5" s="58">
        <f>I_GFCF!L5/Iq_GFCF!L5*(Iq_GFCF!$X5/I_GFCF!$X5)*100</f>
        <v>99.782977835469183</v>
      </c>
      <c r="M5" s="58">
        <f>I_GFCF!M5/Iq_GFCF!M5*(Iq_GFCF!$X5/I_GFCF!$X5)*100</f>
        <v>101.63262650436363</v>
      </c>
      <c r="N5" s="58">
        <f>I_GFCF!N5/Iq_GFCF!N5*(Iq_GFCF!$X5/I_GFCF!$X5)*100</f>
        <v>95.944479815416656</v>
      </c>
      <c r="O5" s="58">
        <f>I_GFCF!O5/Iq_GFCF!O5*(Iq_GFCF!$X5/I_GFCF!$X5)*100</f>
        <v>112.47397139768644</v>
      </c>
      <c r="P5" s="58">
        <f>I_GFCF!P5/Iq_GFCF!P5*(Iq_GFCF!$X5/I_GFCF!$X5)*100</f>
        <v>90.603218096641825</v>
      </c>
      <c r="Q5" s="58">
        <f>I_GFCF!Q5/Iq_GFCF!Q5*(Iq_GFCF!$X5/I_GFCF!$X5)*100</f>
        <v>86.224881086258534</v>
      </c>
      <c r="R5" s="58">
        <f>I_GFCF!R5/Iq_GFCF!R5*(Iq_GFCF!$X5/I_GFCF!$X5)*100</f>
        <v>91.416519607691612</v>
      </c>
      <c r="S5" s="58">
        <f>I_GFCF!S5/Iq_GFCF!S5*(Iq_GFCF!$X5/I_GFCF!$X5)*100</f>
        <v>82.146437216807541</v>
      </c>
      <c r="T5" s="58">
        <f>I_GFCF!T5/Iq_GFCF!T5*(Iq_GFCF!$X5/I_GFCF!$X5)*100</f>
        <v>84.376246879418375</v>
      </c>
      <c r="U5" s="58">
        <f>I_GFCF!U5/Iq_GFCF!U5*(Iq_GFCF!$X5/I_GFCF!$X5)*100</f>
        <v>91.53902758385837</v>
      </c>
      <c r="V5" s="58">
        <f>I_GFCF!V5/Iq_GFCF!V5*(Iq_GFCF!$X5/I_GFCF!$X5)*100</f>
        <v>92.25625552591616</v>
      </c>
      <c r="W5" s="58">
        <f>I_GFCF!W5/Iq_GFCF!W5*(Iq_GFCF!$X5/I_GFCF!$X5)*100</f>
        <v>94.897037680799386</v>
      </c>
      <c r="X5" s="58">
        <f>I_GFCF!X5/Iq_GFCF!X5*(Iq_GFCF!X5/I_GFCF!$X5)*100</f>
        <v>100</v>
      </c>
      <c r="Y5" s="58">
        <f>I_GFCF!Y5/Iq_GFCF!Y5*(Iq_GFCF!$X5/I_GFCF!$X5)*100</f>
        <v>101.42793447768766</v>
      </c>
      <c r="Z5" s="58">
        <f>I_GFCF!Z5/Iq_GFCF!Z5*(Iq_GFCF!$X5/I_GFCF!$X5)*100</f>
        <v>106.51880623045282</v>
      </c>
      <c r="AA5" s="58">
        <f>I_GFCF!AA5/Iq_GFCF!AA5*(Iq_GFCF!$X5/I_GFCF!$X5)*100</f>
        <v>111.78950321512839</v>
      </c>
      <c r="AB5" s="58">
        <f>I_GFCF!AB5/Iq_GFCF!AB5*(Iq_GFCF!$X5/I_GFCF!$X5)*100</f>
        <v>125.57235258951687</v>
      </c>
      <c r="AC5" s="58">
        <f>I_GFCF!AC5/Iq_GFCF!AC5*(Iq_GFCF!$X5/I_GFCF!$X5)*100</f>
        <v>135.34548167368828</v>
      </c>
      <c r="AD5" s="58">
        <f>I_GFCF!AD5/Iq_GFCF!AD5*(Iq_GFCF!$X5/I_GFCF!$X5)*100</f>
        <v>132.89778016010578</v>
      </c>
    </row>
    <row r="6" spans="1:31" ht="15.55" customHeight="1">
      <c r="A6" s="52" t="s">
        <v>6</v>
      </c>
      <c r="B6" s="57" t="s">
        <v>54</v>
      </c>
      <c r="C6" s="58">
        <f>I_GFCF!C6/Iq_GFCF!C6*(Iq_GFCF!$X6/I_GFCF!$X6)*100</f>
        <v>52.699294583403741</v>
      </c>
      <c r="D6" s="58">
        <f>I_GFCF!D6/Iq_GFCF!D6*(Iq_GFCF!$X6/I_GFCF!$X6)*100</f>
        <v>58.333798494245606</v>
      </c>
      <c r="E6" s="58">
        <f>I_GFCF!E6/Iq_GFCF!E6*(Iq_GFCF!$X6/I_GFCF!$X6)*100</f>
        <v>65.692272402063679</v>
      </c>
      <c r="F6" s="58">
        <f>I_GFCF!F6/Iq_GFCF!F6*(Iq_GFCF!$X6/I_GFCF!$X6)*100</f>
        <v>72.979122401739488</v>
      </c>
      <c r="G6" s="58">
        <f>I_GFCF!G6/Iq_GFCF!G6*(Iq_GFCF!$X6/I_GFCF!$X6)*100</f>
        <v>74.744670855229998</v>
      </c>
      <c r="H6" s="58">
        <f>I_GFCF!H6/Iq_GFCF!H6*(Iq_GFCF!$X6/I_GFCF!$X6)*100</f>
        <v>75.845286126736042</v>
      </c>
      <c r="I6" s="58">
        <f>I_GFCF!I6/Iq_GFCF!I6*(Iq_GFCF!$X6/I_GFCF!$X6)*100</f>
        <v>78.225297174720239</v>
      </c>
      <c r="J6" s="58">
        <f>I_GFCF!J6/Iq_GFCF!J6*(Iq_GFCF!$X6/I_GFCF!$X6)*100</f>
        <v>77.605706181288554</v>
      </c>
      <c r="K6" s="58">
        <f>I_GFCF!K6/Iq_GFCF!K6*(Iq_GFCF!$X6/I_GFCF!$X6)*100</f>
        <v>66.245262314589411</v>
      </c>
      <c r="L6" s="58">
        <f>I_GFCF!L6/Iq_GFCF!L6*(Iq_GFCF!$X6/I_GFCF!$X6)*100</f>
        <v>55.570372822874013</v>
      </c>
      <c r="M6" s="58">
        <f>I_GFCF!M6/Iq_GFCF!M6*(Iq_GFCF!$X6/I_GFCF!$X6)*100</f>
        <v>66.858998627649811</v>
      </c>
      <c r="N6" s="58">
        <f>I_GFCF!N6/Iq_GFCF!N6*(Iq_GFCF!$X6/I_GFCF!$X6)*100</f>
        <v>58.899333987229817</v>
      </c>
      <c r="O6" s="58">
        <f>I_GFCF!O6/Iq_GFCF!O6*(Iq_GFCF!$X6/I_GFCF!$X6)*100</f>
        <v>61.780683725018434</v>
      </c>
      <c r="P6" s="58">
        <f>I_GFCF!P6/Iq_GFCF!P6*(Iq_GFCF!$X6/I_GFCF!$X6)*100</f>
        <v>71.669083675692548</v>
      </c>
      <c r="Q6" s="58">
        <f>I_GFCF!Q6/Iq_GFCF!Q6*(Iq_GFCF!$X6/I_GFCF!$X6)*100</f>
        <v>76.845728590265722</v>
      </c>
      <c r="R6" s="58">
        <f>I_GFCF!R6/Iq_GFCF!R6*(Iq_GFCF!$X6/I_GFCF!$X6)*100</f>
        <v>78.412414552796903</v>
      </c>
      <c r="S6" s="58">
        <f>I_GFCF!S6/Iq_GFCF!S6*(Iq_GFCF!$X6/I_GFCF!$X6)*100</f>
        <v>81.297640163924655</v>
      </c>
      <c r="T6" s="58">
        <f>I_GFCF!T6/Iq_GFCF!T6*(Iq_GFCF!$X6/I_GFCF!$X6)*100</f>
        <v>87.011686179798104</v>
      </c>
      <c r="U6" s="58">
        <f>I_GFCF!U6/Iq_GFCF!U6*(Iq_GFCF!$X6/I_GFCF!$X6)*100</f>
        <v>96.779547771003337</v>
      </c>
      <c r="V6" s="58">
        <f>I_GFCF!V6/Iq_GFCF!V6*(Iq_GFCF!$X6/I_GFCF!$X6)*100</f>
        <v>101.08799798600749</v>
      </c>
      <c r="W6" s="58">
        <f>I_GFCF!W6/Iq_GFCF!W6*(Iq_GFCF!$X6/I_GFCF!$X6)*100</f>
        <v>102.53524531060971</v>
      </c>
      <c r="X6" s="58">
        <f>I_GFCF!X6/Iq_GFCF!X6*(Iq_GFCF!X6/I_GFCF!$X6)*100</f>
        <v>100</v>
      </c>
      <c r="Y6" s="58">
        <f>I_GFCF!Y6/Iq_GFCF!Y6*(Iq_GFCF!$X6/I_GFCF!$X6)*100</f>
        <v>101.71023471527951</v>
      </c>
      <c r="Z6" s="58">
        <f>I_GFCF!Z6/Iq_GFCF!Z6*(Iq_GFCF!$X6/I_GFCF!$X6)*100</f>
        <v>106.8840317473674</v>
      </c>
      <c r="AA6" s="58">
        <f>I_GFCF!AA6/Iq_GFCF!AA6*(Iq_GFCF!$X6/I_GFCF!$X6)*100</f>
        <v>115.44243761169557</v>
      </c>
      <c r="AB6" s="58">
        <f>I_GFCF!AB6/Iq_GFCF!AB6*(Iq_GFCF!$X6/I_GFCF!$X6)*100</f>
        <v>125.91801999458767</v>
      </c>
      <c r="AC6" s="58">
        <f>I_GFCF!AC6/Iq_GFCF!AC6*(Iq_GFCF!$X6/I_GFCF!$X6)*100</f>
        <v>128.01162429824271</v>
      </c>
      <c r="AD6" s="58">
        <f>I_GFCF!AD6/Iq_GFCF!AD6*(Iq_GFCF!$X6/I_GFCF!$X6)*100</f>
        <v>129.72795939274548</v>
      </c>
    </row>
    <row r="7" spans="1:31" ht="15.55" customHeight="1">
      <c r="A7" s="52" t="s">
        <v>7</v>
      </c>
      <c r="B7" s="57" t="s">
        <v>64</v>
      </c>
      <c r="C7" s="58">
        <f>I_GFCF!C7/Iq_GFCF!C7*(Iq_GFCF!$X7/I_GFCF!$X7)*100</f>
        <v>9.1103127156087051</v>
      </c>
      <c r="D7" s="58">
        <f>I_GFCF!D7/Iq_GFCF!D7*(Iq_GFCF!$X7/I_GFCF!$X7)*100</f>
        <v>9.0655459608704891</v>
      </c>
      <c r="E7" s="58">
        <f>I_GFCF!E7/Iq_GFCF!E7*(Iq_GFCF!$X7/I_GFCF!$X7)*100</f>
        <v>9.2605665201687639</v>
      </c>
      <c r="F7" s="58">
        <f>I_GFCF!F7/Iq_GFCF!F7*(Iq_GFCF!$X7/I_GFCF!$X7)*100</f>
        <v>9.1940104420902315</v>
      </c>
      <c r="G7" s="58">
        <f>I_GFCF!G7/Iq_GFCF!G7*(Iq_GFCF!$X7/I_GFCF!$X7)*100</f>
        <v>8.9492710262403836</v>
      </c>
      <c r="H7" s="58">
        <f>I_GFCF!H7/Iq_GFCF!H7*(Iq_GFCF!$X7/I_GFCF!$X7)*100</f>
        <v>8.5584034209599746</v>
      </c>
      <c r="I7" s="58">
        <f>I_GFCF!I7/Iq_GFCF!I7*(Iq_GFCF!$X7/I_GFCF!$X7)*100</f>
        <v>8.4291809660784232</v>
      </c>
      <c r="J7" s="58">
        <f>I_GFCF!J7/Iq_GFCF!J7*(Iq_GFCF!$X7/I_GFCF!$X7)*100</f>
        <v>18.231936522827134</v>
      </c>
      <c r="K7" s="58">
        <f>I_GFCF!K7/Iq_GFCF!K7*(Iq_GFCF!$X7/I_GFCF!$X7)*100</f>
        <v>32.559281966004747</v>
      </c>
      <c r="L7" s="58">
        <f>I_GFCF!L7/Iq_GFCF!L7*(Iq_GFCF!$X7/I_GFCF!$X7)*100</f>
        <v>62.333181480264066</v>
      </c>
      <c r="M7" s="58">
        <f>I_GFCF!M7/Iq_GFCF!M7*(Iq_GFCF!$X7/I_GFCF!$X7)*100</f>
        <v>20.189623076833058</v>
      </c>
      <c r="N7" s="58">
        <f>I_GFCF!N7/Iq_GFCF!N7*(Iq_GFCF!$X7/I_GFCF!$X7)*100</f>
        <v>35.00470016994138</v>
      </c>
      <c r="O7" s="58">
        <f>I_GFCF!O7/Iq_GFCF!O7*(Iq_GFCF!$X7/I_GFCF!$X7)*100</f>
        <v>94.072984586660425</v>
      </c>
      <c r="P7" s="58">
        <f>I_GFCF!P7/Iq_GFCF!P7*(Iq_GFCF!$X7/I_GFCF!$X7)*100</f>
        <v>79.414975715940358</v>
      </c>
      <c r="Q7" s="58">
        <f>I_GFCF!Q7/Iq_GFCF!Q7*(Iq_GFCF!$X7/I_GFCF!$X7)*100</f>
        <v>96.746486982871204</v>
      </c>
      <c r="R7" s="58">
        <f>I_GFCF!R7/Iq_GFCF!R7*(Iq_GFCF!$X7/I_GFCF!$X7)*100</f>
        <v>96.490892811407875</v>
      </c>
      <c r="S7" s="58">
        <f>I_GFCF!S7/Iq_GFCF!S7*(Iq_GFCF!$X7/I_GFCF!$X7)*100</f>
        <v>89.313663963912219</v>
      </c>
      <c r="T7" s="58">
        <f>I_GFCF!T7/Iq_GFCF!T7*(Iq_GFCF!$X7/I_GFCF!$X7)*100</f>
        <v>84.300638119990452</v>
      </c>
      <c r="U7" s="58">
        <f>I_GFCF!U7/Iq_GFCF!U7*(Iq_GFCF!$X7/I_GFCF!$X7)*100</f>
        <v>94.445973116679951</v>
      </c>
      <c r="V7" s="58">
        <f>I_GFCF!V7/Iq_GFCF!V7*(Iq_GFCF!$X7/I_GFCF!$X7)*100</f>
        <v>94.610164945575974</v>
      </c>
      <c r="W7" s="58">
        <f>I_GFCF!W7/Iq_GFCF!W7*(Iq_GFCF!$X7/I_GFCF!$X7)*100</f>
        <v>98.146940356111941</v>
      </c>
      <c r="X7" s="58">
        <f>I_GFCF!X7/Iq_GFCF!X7*(Iq_GFCF!X7/I_GFCF!$X7)*100</f>
        <v>100</v>
      </c>
      <c r="Y7" s="58">
        <f>I_GFCF!Y7/Iq_GFCF!Y7*(Iq_GFCF!$X7/I_GFCF!$X7)*100</f>
        <v>104.86367408223261</v>
      </c>
      <c r="Z7" s="58">
        <f>I_GFCF!Z7/Iq_GFCF!Z7*(Iq_GFCF!$X7/I_GFCF!$X7)*100</f>
        <v>110.57588374370346</v>
      </c>
      <c r="AA7" s="58">
        <f>I_GFCF!AA7/Iq_GFCF!AA7*(Iq_GFCF!$X7/I_GFCF!$X7)*100</f>
        <v>119.11739432879797</v>
      </c>
      <c r="AB7" s="58">
        <f>I_GFCF!AB7/Iq_GFCF!AB7*(Iq_GFCF!$X7/I_GFCF!$X7)*100</f>
        <v>137.20427578577142</v>
      </c>
      <c r="AC7" s="58">
        <f>I_GFCF!AC7/Iq_GFCF!AC7*(Iq_GFCF!$X7/I_GFCF!$X7)*100</f>
        <v>140.95682375997634</v>
      </c>
      <c r="AD7" s="58">
        <f>I_GFCF!AD7/Iq_GFCF!AD7*(Iq_GFCF!$X7/I_GFCF!$X7)*100</f>
        <v>142.53287030906222</v>
      </c>
    </row>
    <row r="8" spans="1:31" ht="15.55" customHeight="1">
      <c r="A8" s="52" t="s">
        <v>14</v>
      </c>
      <c r="B8" s="57" t="s">
        <v>60</v>
      </c>
      <c r="C8" s="58">
        <f>I_GFCF!C8/Iq_GFCF!C8*(Iq_GFCF!$X8/I_GFCF!$X8)*100</f>
        <v>38.051495245809456</v>
      </c>
      <c r="D8" s="58">
        <f>I_GFCF!D8/Iq_GFCF!D8*(Iq_GFCF!$X8/I_GFCF!$X8)*100</f>
        <v>43.013423123766934</v>
      </c>
      <c r="E8" s="58">
        <f>I_GFCF!E8/Iq_GFCF!E8*(Iq_GFCF!$X8/I_GFCF!$X8)*100</f>
        <v>49.480023476717072</v>
      </c>
      <c r="F8" s="58">
        <f>I_GFCF!F8/Iq_GFCF!F8*(Iq_GFCF!$X8/I_GFCF!$X8)*100</f>
        <v>55.419225849033168</v>
      </c>
      <c r="G8" s="58">
        <f>I_GFCF!G8/Iq_GFCF!G8*(Iq_GFCF!$X8/I_GFCF!$X8)*100</f>
        <v>58.770124647303859</v>
      </c>
      <c r="H8" s="58">
        <f>I_GFCF!H8/Iq_GFCF!H8*(Iq_GFCF!$X8/I_GFCF!$X8)*100</f>
        <v>61.110515860225568</v>
      </c>
      <c r="I8" s="58">
        <f>I_GFCF!I8/Iq_GFCF!I8*(Iq_GFCF!$X8/I_GFCF!$X8)*100</f>
        <v>62.878819007494158</v>
      </c>
      <c r="J8" s="58">
        <f>I_GFCF!J8/Iq_GFCF!J8*(Iq_GFCF!$X8/I_GFCF!$X8)*100</f>
        <v>59.749799530712089</v>
      </c>
      <c r="K8" s="58">
        <f>I_GFCF!K8/Iq_GFCF!K8*(Iq_GFCF!$X8/I_GFCF!$X8)*100</f>
        <v>51.772749837536161</v>
      </c>
      <c r="L8" s="58">
        <f>I_GFCF!L8/Iq_GFCF!L8*(Iq_GFCF!$X8/I_GFCF!$X8)*100</f>
        <v>40.200393145051017</v>
      </c>
      <c r="M8" s="58">
        <f>I_GFCF!M8/Iq_GFCF!M8*(Iq_GFCF!$X8/I_GFCF!$X8)*100</f>
        <v>53.427202887912713</v>
      </c>
      <c r="N8" s="58">
        <f>I_GFCF!N8/Iq_GFCF!N8*(Iq_GFCF!$X8/I_GFCF!$X8)*100</f>
        <v>50.240527194916261</v>
      </c>
      <c r="O8" s="58">
        <f>I_GFCF!O8/Iq_GFCF!O8*(Iq_GFCF!$X8/I_GFCF!$X8)*100</f>
        <v>68.281179655054103</v>
      </c>
      <c r="P8" s="58">
        <f>I_GFCF!P8/Iq_GFCF!P8*(Iq_GFCF!$X8/I_GFCF!$X8)*100</f>
        <v>86.366522338115388</v>
      </c>
      <c r="Q8" s="58">
        <f>I_GFCF!Q8/Iq_GFCF!Q8*(Iq_GFCF!$X8/I_GFCF!$X8)*100</f>
        <v>66.883079699893969</v>
      </c>
      <c r="R8" s="58">
        <f>I_GFCF!R8/Iq_GFCF!R8*(Iq_GFCF!$X8/I_GFCF!$X8)*100</f>
        <v>79.325046459032862</v>
      </c>
      <c r="S8" s="58">
        <f>I_GFCF!S8/Iq_GFCF!S8*(Iq_GFCF!$X8/I_GFCF!$X8)*100</f>
        <v>66.084120924884985</v>
      </c>
      <c r="T8" s="58">
        <f>I_GFCF!T8/Iq_GFCF!T8*(Iq_GFCF!$X8/I_GFCF!$X8)*100</f>
        <v>76.399050839997287</v>
      </c>
      <c r="U8" s="58">
        <f>I_GFCF!U8/Iq_GFCF!U8*(Iq_GFCF!$X8/I_GFCF!$X8)*100</f>
        <v>92.832297420265576</v>
      </c>
      <c r="V8" s="58">
        <f>I_GFCF!V8/Iq_GFCF!V8*(Iq_GFCF!$X8/I_GFCF!$X8)*100</f>
        <v>82.271720317965986</v>
      </c>
      <c r="W8" s="58">
        <f>I_GFCF!W8/Iq_GFCF!W8*(Iq_GFCF!$X8/I_GFCF!$X8)*100</f>
        <v>96.556480451027781</v>
      </c>
      <c r="X8" s="58">
        <f>I_GFCF!X8/Iq_GFCF!X8*(Iq_GFCF!X8/I_GFCF!$X8)*100</f>
        <v>100</v>
      </c>
      <c r="Y8" s="58">
        <f>I_GFCF!Y8/Iq_GFCF!Y8*(Iq_GFCF!$X8/I_GFCF!$X8)*100</f>
        <v>107.25649740895645</v>
      </c>
      <c r="Z8" s="58">
        <f>I_GFCF!Z8/Iq_GFCF!Z8*(Iq_GFCF!$X8/I_GFCF!$X8)*100</f>
        <v>110.72722996850631</v>
      </c>
      <c r="AA8" s="58">
        <f>I_GFCF!AA8/Iq_GFCF!AA8*(Iq_GFCF!$X8/I_GFCF!$X8)*100</f>
        <v>121.97371106722113</v>
      </c>
      <c r="AB8" s="58">
        <f>I_GFCF!AB8/Iq_GFCF!AB8*(Iq_GFCF!$X8/I_GFCF!$X8)*100</f>
        <v>89.595115088619139</v>
      </c>
      <c r="AC8" s="58">
        <f>I_GFCF!AC8/Iq_GFCF!AC8*(Iq_GFCF!$X8/I_GFCF!$X8)*100</f>
        <v>91.770539374064768</v>
      </c>
      <c r="AD8" s="58">
        <f>I_GFCF!AD8/Iq_GFCF!AD8*(Iq_GFCF!$X8/I_GFCF!$X8)*100</f>
        <v>98.426539469113621</v>
      </c>
    </row>
    <row r="9" spans="1:31" ht="15.55" customHeight="1">
      <c r="A9" s="52" t="s">
        <v>8</v>
      </c>
      <c r="B9" s="57" t="s">
        <v>63</v>
      </c>
      <c r="C9" s="58">
        <f>I_GFCF!C9/Iq_GFCF!C9*(Iq_GFCF!$X9/I_GFCF!$X9)*100</f>
        <v>81.861727643849932</v>
      </c>
      <c r="D9" s="58">
        <f>I_GFCF!D9/Iq_GFCF!D9*(Iq_GFCF!$X9/I_GFCF!$X9)*100</f>
        <v>89.069299996341528</v>
      </c>
      <c r="E9" s="58">
        <f>I_GFCF!E9/Iq_GFCF!E9*(Iq_GFCF!$X9/I_GFCF!$X9)*100</f>
        <v>100.54843668934674</v>
      </c>
      <c r="F9" s="58">
        <f>I_GFCF!F9/Iq_GFCF!F9*(Iq_GFCF!$X9/I_GFCF!$X9)*100</f>
        <v>108.34936375726663</v>
      </c>
      <c r="G9" s="58">
        <f>I_GFCF!G9/Iq_GFCF!G9*(Iq_GFCF!$X9/I_GFCF!$X9)*100</f>
        <v>112.1207480285255</v>
      </c>
      <c r="H9" s="58">
        <f>I_GFCF!H9/Iq_GFCF!H9*(Iq_GFCF!$X9/I_GFCF!$X9)*100</f>
        <v>113.81863123875209</v>
      </c>
      <c r="I9" s="58">
        <f>I_GFCF!I9/Iq_GFCF!I9*(Iq_GFCF!$X9/I_GFCF!$X9)*100</f>
        <v>119.60315117199316</v>
      </c>
      <c r="J9" s="58">
        <f>I_GFCF!J9/Iq_GFCF!J9*(Iq_GFCF!$X9/I_GFCF!$X9)*100</f>
        <v>125.02091634665464</v>
      </c>
      <c r="K9" s="58">
        <f>I_GFCF!K9/Iq_GFCF!K9*(Iq_GFCF!$X9/I_GFCF!$X9)*100</f>
        <v>114.67146783921167</v>
      </c>
      <c r="L9" s="58">
        <f>I_GFCF!L9/Iq_GFCF!L9*(Iq_GFCF!$X9/I_GFCF!$X9)*100</f>
        <v>105.3987901647059</v>
      </c>
      <c r="M9" s="58">
        <f>I_GFCF!M9/Iq_GFCF!M9*(Iq_GFCF!$X9/I_GFCF!$X9)*100</f>
        <v>107.85912186641266</v>
      </c>
      <c r="N9" s="58">
        <f>I_GFCF!N9/Iq_GFCF!N9*(Iq_GFCF!$X9/I_GFCF!$X9)*100</f>
        <v>138.43101713684857</v>
      </c>
      <c r="O9" s="58">
        <f>I_GFCF!O9/Iq_GFCF!O9*(Iq_GFCF!$X9/I_GFCF!$X9)*100</f>
        <v>119.99042652028299</v>
      </c>
      <c r="P9" s="58">
        <f>I_GFCF!P9/Iq_GFCF!P9*(Iq_GFCF!$X9/I_GFCF!$X9)*100</f>
        <v>81.873264943128206</v>
      </c>
      <c r="Q9" s="58">
        <f>I_GFCF!Q9/Iq_GFCF!Q9*(Iq_GFCF!$X9/I_GFCF!$X9)*100</f>
        <v>89.947155678998485</v>
      </c>
      <c r="R9" s="58">
        <f>I_GFCF!R9/Iq_GFCF!R9*(Iq_GFCF!$X9/I_GFCF!$X9)*100</f>
        <v>98.427252186147385</v>
      </c>
      <c r="S9" s="58">
        <f>I_GFCF!S9/Iq_GFCF!S9*(Iq_GFCF!$X9/I_GFCF!$X9)*100</f>
        <v>102.94956587885321</v>
      </c>
      <c r="T9" s="58">
        <f>I_GFCF!T9/Iq_GFCF!T9*(Iq_GFCF!$X9/I_GFCF!$X9)*100</f>
        <v>104.20299531963637</v>
      </c>
      <c r="U9" s="58">
        <f>I_GFCF!U9/Iq_GFCF!U9*(Iq_GFCF!$X9/I_GFCF!$X9)*100</f>
        <v>110.68969882642195</v>
      </c>
      <c r="V9" s="58">
        <f>I_GFCF!V9/Iq_GFCF!V9*(Iq_GFCF!$X9/I_GFCF!$X9)*100</f>
        <v>117.1052526510943</v>
      </c>
      <c r="W9" s="58">
        <f>I_GFCF!W9/Iq_GFCF!W9*(Iq_GFCF!$X9/I_GFCF!$X9)*100</f>
        <v>100.93344921494214</v>
      </c>
      <c r="X9" s="58">
        <f>I_GFCF!X9/Iq_GFCF!X9*(Iq_GFCF!X9/I_GFCF!$X9)*100</f>
        <v>100</v>
      </c>
      <c r="Y9" s="58">
        <f>I_GFCF!Y9/Iq_GFCF!Y9*(Iq_GFCF!$X9/I_GFCF!$X9)*100</f>
        <v>105.49219821725804</v>
      </c>
      <c r="Z9" s="58">
        <f>I_GFCF!Z9/Iq_GFCF!Z9*(Iq_GFCF!$X9/I_GFCF!$X9)*100</f>
        <v>103.42837828239611</v>
      </c>
      <c r="AA9" s="58">
        <f>I_GFCF!AA9/Iq_GFCF!AA9*(Iq_GFCF!$X9/I_GFCF!$X9)*100</f>
        <v>112.0990874050684</v>
      </c>
      <c r="AB9" s="58">
        <f>I_GFCF!AB9/Iq_GFCF!AB9*(Iq_GFCF!$X9/I_GFCF!$X9)*100</f>
        <v>127.19891392503149</v>
      </c>
      <c r="AC9" s="58">
        <f>I_GFCF!AC9/Iq_GFCF!AC9*(Iq_GFCF!$X9/I_GFCF!$X9)*100</f>
        <v>134.29648612912032</v>
      </c>
      <c r="AD9" s="58">
        <f>I_GFCF!AD9/Iq_GFCF!AD9*(Iq_GFCF!$X9/I_GFCF!$X9)*100</f>
        <v>126.61188737885389</v>
      </c>
    </row>
    <row r="10" spans="1:31" ht="15.55" customHeight="1">
      <c r="A10" s="52" t="s">
        <v>9</v>
      </c>
      <c r="B10" s="57" t="s">
        <v>62</v>
      </c>
      <c r="C10" s="58">
        <f>I_GFCF!C10/Iq_GFCF!C10*(Iq_GFCF!$X10/I_GFCF!$X10)*100</f>
        <v>102.335503890064</v>
      </c>
      <c r="D10" s="58">
        <f>I_GFCF!D10/Iq_GFCF!D10*(Iq_GFCF!$X10/I_GFCF!$X10)*100</f>
        <v>113.78643889473938</v>
      </c>
      <c r="E10" s="58">
        <f>I_GFCF!E10/Iq_GFCF!E10*(Iq_GFCF!$X10/I_GFCF!$X10)*100</f>
        <v>128.88585501498923</v>
      </c>
      <c r="F10" s="58">
        <f>I_GFCF!F10/Iq_GFCF!F10*(Iq_GFCF!$X10/I_GFCF!$X10)*100</f>
        <v>143.14510942043663</v>
      </c>
      <c r="G10" s="58">
        <f>I_GFCF!G10/Iq_GFCF!G10*(Iq_GFCF!$X10/I_GFCF!$X10)*100</f>
        <v>146.64996871067297</v>
      </c>
      <c r="H10" s="58">
        <f>I_GFCF!H10/Iq_GFCF!H10*(Iq_GFCF!$X10/I_GFCF!$X10)*100</f>
        <v>148.65937699079331</v>
      </c>
      <c r="I10" s="58">
        <f>I_GFCF!I10/Iq_GFCF!I10*(Iq_GFCF!$X10/I_GFCF!$X10)*100</f>
        <v>146.9679872324341</v>
      </c>
      <c r="J10" s="58">
        <f>I_GFCF!J10/Iq_GFCF!J10*(Iq_GFCF!$X10/I_GFCF!$X10)*100</f>
        <v>185.56936686819677</v>
      </c>
      <c r="K10" s="58">
        <f>I_GFCF!K10/Iq_GFCF!K10*(Iq_GFCF!$X10/I_GFCF!$X10)*100</f>
        <v>143.89225393861514</v>
      </c>
      <c r="L10" s="58">
        <f>I_GFCF!L10/Iq_GFCF!L10*(Iq_GFCF!$X10/I_GFCF!$X10)*100</f>
        <v>100.52082463017831</v>
      </c>
      <c r="M10" s="58">
        <f>I_GFCF!M10/Iq_GFCF!M10*(Iq_GFCF!$X10/I_GFCF!$X10)*100</f>
        <v>97.589743198237628</v>
      </c>
      <c r="N10" s="58">
        <f>I_GFCF!N10/Iq_GFCF!N10*(Iq_GFCF!$X10/I_GFCF!$X10)*100</f>
        <v>159.47032497656866</v>
      </c>
      <c r="O10" s="58">
        <f>I_GFCF!O10/Iq_GFCF!O10*(Iq_GFCF!$X10/I_GFCF!$X10)*100</f>
        <v>92.160812295941838</v>
      </c>
      <c r="P10" s="58">
        <f>I_GFCF!P10/Iq_GFCF!P10*(Iq_GFCF!$X10/I_GFCF!$X10)*100</f>
        <v>73.683765891437176</v>
      </c>
      <c r="Q10" s="58">
        <f>I_GFCF!Q10/Iq_GFCF!Q10*(Iq_GFCF!$X10/I_GFCF!$X10)*100</f>
        <v>80.405147557183525</v>
      </c>
      <c r="R10" s="58">
        <f>I_GFCF!R10/Iq_GFCF!R10*(Iq_GFCF!$X10/I_GFCF!$X10)*100</f>
        <v>83.002034958760149</v>
      </c>
      <c r="S10" s="58">
        <f>I_GFCF!S10/Iq_GFCF!S10*(Iq_GFCF!$X10/I_GFCF!$X10)*100</f>
        <v>84.341576001680224</v>
      </c>
      <c r="T10" s="58">
        <f>I_GFCF!T10/Iq_GFCF!T10*(Iq_GFCF!$X10/I_GFCF!$X10)*100</f>
        <v>87.121558560746664</v>
      </c>
      <c r="U10" s="58">
        <f>I_GFCF!U10/Iq_GFCF!U10*(Iq_GFCF!$X10/I_GFCF!$X10)*100</f>
        <v>99.158906317824716</v>
      </c>
      <c r="V10" s="58">
        <f>I_GFCF!V10/Iq_GFCF!V10*(Iq_GFCF!$X10/I_GFCF!$X10)*100</f>
        <v>82.304880288298804</v>
      </c>
      <c r="W10" s="58">
        <f>I_GFCF!W10/Iq_GFCF!W10*(Iq_GFCF!$X10/I_GFCF!$X10)*100</f>
        <v>89.806013187477575</v>
      </c>
      <c r="X10" s="58">
        <f>I_GFCF!X10/Iq_GFCF!X10*(Iq_GFCF!X10/I_GFCF!$X10)*100</f>
        <v>100</v>
      </c>
      <c r="Y10" s="58">
        <f>I_GFCF!Y10/Iq_GFCF!Y10*(Iq_GFCF!$X10/I_GFCF!$X10)*100</f>
        <v>103.33475561802581</v>
      </c>
      <c r="Z10" s="58">
        <f>I_GFCF!Z10/Iq_GFCF!Z10*(Iq_GFCF!$X10/I_GFCF!$X10)*100</f>
        <v>106.0475327218553</v>
      </c>
      <c r="AA10" s="58">
        <f>I_GFCF!AA10/Iq_GFCF!AA10*(Iq_GFCF!$X10/I_GFCF!$X10)*100</f>
        <v>115.71877518583574</v>
      </c>
      <c r="AB10" s="58">
        <f>I_GFCF!AB10/Iq_GFCF!AB10*(Iq_GFCF!$X10/I_GFCF!$X10)*100</f>
        <v>121.75668919907314</v>
      </c>
      <c r="AC10" s="58">
        <f>I_GFCF!AC10/Iq_GFCF!AC10*(Iq_GFCF!$X10/I_GFCF!$X10)*100</f>
        <v>95.469822970312265</v>
      </c>
      <c r="AD10" s="58">
        <f>I_GFCF!AD10/Iq_GFCF!AD10*(Iq_GFCF!$X10/I_GFCF!$X10)*100</f>
        <v>114.42977321089036</v>
      </c>
    </row>
    <row r="11" spans="1:31" ht="15.55" customHeight="1">
      <c r="A11" s="52" t="s">
        <v>59</v>
      </c>
      <c r="B11" s="57" t="s">
        <v>61</v>
      </c>
      <c r="C11" s="58">
        <f>I_GFCF!C11/Iq_GFCF!C11*(Iq_GFCF!$X11/I_GFCF!$X11)*100</f>
        <v>30.037552627063501</v>
      </c>
      <c r="D11" s="58">
        <f>I_GFCF!D11/Iq_GFCF!D11*(Iq_GFCF!$X11/I_GFCF!$X11)*100</f>
        <v>32.330157928360578</v>
      </c>
      <c r="E11" s="58">
        <f>I_GFCF!E11/Iq_GFCF!E11*(Iq_GFCF!$X11/I_GFCF!$X11)*100</f>
        <v>35.561614174816732</v>
      </c>
      <c r="F11" s="58">
        <f>I_GFCF!F11/Iq_GFCF!F11*(Iq_GFCF!$X11/I_GFCF!$X11)*100</f>
        <v>39.362578582281586</v>
      </c>
      <c r="G11" s="58">
        <f>I_GFCF!G11/Iq_GFCF!G11*(Iq_GFCF!$X11/I_GFCF!$X11)*100</f>
        <v>38.25402538044434</v>
      </c>
      <c r="H11" s="58">
        <f>I_GFCF!H11/Iq_GFCF!H11*(Iq_GFCF!$X11/I_GFCF!$X11)*100</f>
        <v>37.695594997878025</v>
      </c>
      <c r="I11" s="58">
        <f>I_GFCF!I11/Iq_GFCF!I11*(Iq_GFCF!$X11/I_GFCF!$X11)*100</f>
        <v>38.235508742997396</v>
      </c>
      <c r="J11" s="58">
        <f>I_GFCF!J11/Iq_GFCF!J11*(Iq_GFCF!$X11/I_GFCF!$X11)*100</f>
        <v>37.210322184131904</v>
      </c>
      <c r="K11" s="58">
        <f>I_GFCF!K11/Iq_GFCF!K11*(Iq_GFCF!$X11/I_GFCF!$X11)*100</f>
        <v>41.685881707094168</v>
      </c>
      <c r="L11" s="58">
        <f>I_GFCF!L11/Iq_GFCF!L11*(Iq_GFCF!$X11/I_GFCF!$X11)*100</f>
        <v>49.676785065758672</v>
      </c>
      <c r="M11" s="58">
        <f>I_GFCF!M11/Iq_GFCF!M11*(Iq_GFCF!$X11/I_GFCF!$X11)*100</f>
        <v>47.265815155951401</v>
      </c>
      <c r="N11" s="58">
        <f>I_GFCF!N11/Iq_GFCF!N11*(Iq_GFCF!$X11/I_GFCF!$X11)*100</f>
        <v>51.977216247624547</v>
      </c>
      <c r="O11" s="58">
        <f>I_GFCF!O11/Iq_GFCF!O11*(Iq_GFCF!$X11/I_GFCF!$X11)*100</f>
        <v>56.022950348487896</v>
      </c>
      <c r="P11" s="58">
        <f>I_GFCF!P11/Iq_GFCF!P11*(Iq_GFCF!$X11/I_GFCF!$X11)*100</f>
        <v>62.563517783462366</v>
      </c>
      <c r="Q11" s="58">
        <f>I_GFCF!Q11/Iq_GFCF!Q11*(Iq_GFCF!$X11/I_GFCF!$X11)*100</f>
        <v>64.605763398707495</v>
      </c>
      <c r="R11" s="58">
        <f>I_GFCF!R11/Iq_GFCF!R11*(Iq_GFCF!$X11/I_GFCF!$X11)*100</f>
        <v>67.097018009303667</v>
      </c>
      <c r="S11" s="58">
        <f>I_GFCF!S11/Iq_GFCF!S11*(Iq_GFCF!$X11/I_GFCF!$X11)*100</f>
        <v>72.608780303646682</v>
      </c>
      <c r="T11" s="58">
        <f>I_GFCF!T11/Iq_GFCF!T11*(Iq_GFCF!$X11/I_GFCF!$X11)*100</f>
        <v>77.491357882925598</v>
      </c>
      <c r="U11" s="58">
        <f>I_GFCF!U11/Iq_GFCF!U11*(Iq_GFCF!$X11/I_GFCF!$X11)*100</f>
        <v>90.846918911603936</v>
      </c>
      <c r="V11" s="58">
        <f>I_GFCF!V11/Iq_GFCF!V11*(Iq_GFCF!$X11/I_GFCF!$X11)*100</f>
        <v>93.799307744986464</v>
      </c>
      <c r="W11" s="58">
        <f>I_GFCF!W11/Iq_GFCF!W11*(Iq_GFCF!$X11/I_GFCF!$X11)*100</f>
        <v>96.760121303800943</v>
      </c>
      <c r="X11" s="58">
        <f>I_GFCF!X11/Iq_GFCF!X11*(Iq_GFCF!X11/I_GFCF!$X11)*100</f>
        <v>100</v>
      </c>
      <c r="Y11" s="58">
        <f>I_GFCF!Y11/Iq_GFCF!Y11*(Iq_GFCF!$X11/I_GFCF!$X11)*100</f>
        <v>100.27431665271158</v>
      </c>
      <c r="Z11" s="58">
        <f>I_GFCF!Z11/Iq_GFCF!Z11*(Iq_GFCF!$X11/I_GFCF!$X11)*100</f>
        <v>104.45770128553637</v>
      </c>
      <c r="AA11" s="58">
        <f>I_GFCF!AA11/Iq_GFCF!AA11*(Iq_GFCF!$X11/I_GFCF!$X11)*100</f>
        <v>112.14328481203144</v>
      </c>
      <c r="AB11" s="58">
        <f>I_GFCF!AB11/Iq_GFCF!AB11*(Iq_GFCF!$X11/I_GFCF!$X11)*100</f>
        <v>118.26566489472508</v>
      </c>
      <c r="AC11" s="58">
        <f>I_GFCF!AC11/Iq_GFCF!AC11*(Iq_GFCF!$X11/I_GFCF!$X11)*100</f>
        <v>122.37932213266203</v>
      </c>
      <c r="AD11" s="58">
        <f>I_GFCF!AD11/Iq_GFCF!AD11*(Iq_GFCF!$X11/I_GFCF!$X11)*100</f>
        <v>126.56503296763742</v>
      </c>
    </row>
    <row r="12" spans="1:31" ht="15.55" customHeight="1">
      <c r="A12" s="52" t="s">
        <v>10</v>
      </c>
      <c r="B12" s="57" t="s">
        <v>56</v>
      </c>
      <c r="C12" s="58">
        <f>I_GFCF!C12/Iq_GFCF!C12*(Iq_GFCF!$X12/I_GFCF!$X12)*100</f>
        <v>40.923250215801197</v>
      </c>
      <c r="D12" s="58">
        <f>I_GFCF!D12/Iq_GFCF!D12*(Iq_GFCF!$X12/I_GFCF!$X12)*100</f>
        <v>44.869224323306241</v>
      </c>
      <c r="E12" s="58">
        <f>I_GFCF!E12/Iq_GFCF!E12*(Iq_GFCF!$X12/I_GFCF!$X12)*100</f>
        <v>50.115557393668873</v>
      </c>
      <c r="F12" s="58">
        <f>I_GFCF!F12/Iq_GFCF!F12*(Iq_GFCF!$X12/I_GFCF!$X12)*100</f>
        <v>55.576002736809272</v>
      </c>
      <c r="G12" s="58">
        <f>I_GFCF!G12/Iq_GFCF!G12*(Iq_GFCF!$X12/I_GFCF!$X12)*100</f>
        <v>55.904415729963731</v>
      </c>
      <c r="H12" s="58">
        <f>I_GFCF!H12/Iq_GFCF!H12*(Iq_GFCF!$X12/I_GFCF!$X12)*100</f>
        <v>56.138241815196736</v>
      </c>
      <c r="I12" s="58">
        <f>I_GFCF!I12/Iq_GFCF!I12*(Iq_GFCF!$X12/I_GFCF!$X12)*100</f>
        <v>57.504458671044937</v>
      </c>
      <c r="J12" s="58">
        <f>I_GFCF!J12/Iq_GFCF!J12*(Iq_GFCF!$X12/I_GFCF!$X12)*100</f>
        <v>56.517832175888891</v>
      </c>
      <c r="K12" s="58">
        <f>I_GFCF!K12/Iq_GFCF!K12*(Iq_GFCF!$X12/I_GFCF!$X12)*100</f>
        <v>55.775825940373956</v>
      </c>
      <c r="L12" s="58">
        <f>I_GFCF!L12/Iq_GFCF!L12*(Iq_GFCF!$X12/I_GFCF!$X12)*100</f>
        <v>52.730085947804817</v>
      </c>
      <c r="M12" s="58">
        <f>I_GFCF!M12/Iq_GFCF!M12*(Iq_GFCF!$X12/I_GFCF!$X12)*100</f>
        <v>54.0646506364441</v>
      </c>
      <c r="N12" s="58">
        <f>I_GFCF!N12/Iq_GFCF!N12*(Iq_GFCF!$X12/I_GFCF!$X12)*100</f>
        <v>56.377292800071224</v>
      </c>
      <c r="O12" s="58">
        <f>I_GFCF!O12/Iq_GFCF!O12*(Iq_GFCF!$X12/I_GFCF!$X12)*100</f>
        <v>60.87271598650004</v>
      </c>
      <c r="P12" s="58">
        <f>I_GFCF!P12/Iq_GFCF!P12*(Iq_GFCF!$X12/I_GFCF!$X12)*100</f>
        <v>70.042643492405332</v>
      </c>
      <c r="Q12" s="58">
        <f>I_GFCF!Q12/Iq_GFCF!Q12*(Iq_GFCF!$X12/I_GFCF!$X12)*100</f>
        <v>70.653589266597422</v>
      </c>
      <c r="R12" s="58">
        <f>I_GFCF!R12/Iq_GFCF!R12*(Iq_GFCF!$X12/I_GFCF!$X12)*100</f>
        <v>76.951637717496922</v>
      </c>
      <c r="S12" s="58">
        <f>I_GFCF!S12/Iq_GFCF!S12*(Iq_GFCF!$X12/I_GFCF!$X12)*100</f>
        <v>78.347392272740962</v>
      </c>
      <c r="T12" s="58">
        <f>I_GFCF!T12/Iq_GFCF!T12*(Iq_GFCF!$X12/I_GFCF!$X12)*100</f>
        <v>83.265476320660483</v>
      </c>
      <c r="U12" s="58">
        <f>I_GFCF!U12/Iq_GFCF!U12*(Iq_GFCF!$X12/I_GFCF!$X12)*100</f>
        <v>93.394925992390469</v>
      </c>
      <c r="V12" s="58">
        <f>I_GFCF!V12/Iq_GFCF!V12*(Iq_GFCF!$X12/I_GFCF!$X12)*100</f>
        <v>96.522372506129386</v>
      </c>
      <c r="W12" s="58">
        <f>I_GFCF!W12/Iq_GFCF!W12*(Iq_GFCF!$X12/I_GFCF!$X12)*100</f>
        <v>96.36506260683494</v>
      </c>
      <c r="X12" s="58">
        <f>I_GFCF!X12/Iq_GFCF!X12*(Iq_GFCF!X12/I_GFCF!$X12)*100</f>
        <v>100</v>
      </c>
      <c r="Y12" s="58">
        <f>I_GFCF!Y12/Iq_GFCF!Y12*(Iq_GFCF!$X12/I_GFCF!$X12)*100</f>
        <v>102.25681228229411</v>
      </c>
      <c r="Z12" s="58">
        <f>I_GFCF!Z12/Iq_GFCF!Z12*(Iq_GFCF!$X12/I_GFCF!$X12)*100</f>
        <v>104.81246477285168</v>
      </c>
      <c r="AA12" s="58">
        <f>I_GFCF!AA12/Iq_GFCF!AA12*(Iq_GFCF!$X12/I_GFCF!$X12)*100</f>
        <v>110.67430604232405</v>
      </c>
      <c r="AB12" s="58">
        <f>I_GFCF!AB12/Iq_GFCF!AB12*(Iq_GFCF!$X12/I_GFCF!$X12)*100</f>
        <v>119.33554039948697</v>
      </c>
      <c r="AC12" s="58">
        <f>I_GFCF!AC12/Iq_GFCF!AC12*(Iq_GFCF!$X12/I_GFCF!$X12)*100</f>
        <v>123.39371165997781</v>
      </c>
      <c r="AD12" s="58">
        <f>I_GFCF!AD12/Iq_GFCF!AD12*(Iq_GFCF!$X12/I_GFCF!$X12)*100</f>
        <v>126.25498759265403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75ED-91A4-4E8C-8C94-66986E5BDD93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220.2517612218557</v>
      </c>
      <c r="D2" s="74">
        <v>221.1034232356017</v>
      </c>
      <c r="E2" s="74">
        <v>215.19977810925312</v>
      </c>
      <c r="F2" s="74">
        <v>220.57651057712326</v>
      </c>
      <c r="G2" s="74">
        <v>259.90464590974324</v>
      </c>
      <c r="H2" s="74">
        <v>307.44644279105557</v>
      </c>
      <c r="I2" s="74">
        <v>333.93341702006859</v>
      </c>
      <c r="J2" s="74">
        <v>388.31298284411878</v>
      </c>
      <c r="K2" s="74">
        <v>407.29164343017806</v>
      </c>
      <c r="L2" s="74">
        <v>454.27213877202371</v>
      </c>
      <c r="M2" s="74">
        <v>554.98908512282173</v>
      </c>
      <c r="N2" s="74">
        <v>579.95086541265709</v>
      </c>
      <c r="O2" s="74">
        <v>621.09818111603295</v>
      </c>
      <c r="P2" s="74">
        <v>721.75948532583971</v>
      </c>
      <c r="Q2" s="74">
        <v>888.23360236894632</v>
      </c>
      <c r="R2" s="74">
        <v>1006.6537775375668</v>
      </c>
      <c r="S2" s="74">
        <v>1205.3096428982258</v>
      </c>
      <c r="T2" s="74">
        <v>1367.9418575587674</v>
      </c>
      <c r="U2" s="74">
        <v>1520.3370106905318</v>
      </c>
      <c r="V2" s="74">
        <v>1511.4944282379101</v>
      </c>
      <c r="W2" s="74">
        <v>1807.0629079333271</v>
      </c>
      <c r="X2" s="74">
        <v>2041.0201854705811</v>
      </c>
      <c r="Y2" s="74">
        <v>2198.6432110113492</v>
      </c>
      <c r="Z2" s="74">
        <v>2354.0459197757013</v>
      </c>
      <c r="AA2" s="74">
        <v>2444.4214087593173</v>
      </c>
      <c r="AB2" s="74">
        <v>2979.0474689856851</v>
      </c>
      <c r="AC2" s="74">
        <v>2492.4660370313536</v>
      </c>
      <c r="AD2" s="74">
        <v>3014.1942716097378</v>
      </c>
      <c r="AE2" s="50"/>
    </row>
    <row r="3" spans="1:31" ht="15.55" customHeight="1">
      <c r="A3" s="67" t="s">
        <v>3</v>
      </c>
      <c r="B3" s="73" t="s">
        <v>52</v>
      </c>
      <c r="C3" s="74">
        <v>1.2067321182421429E-2</v>
      </c>
      <c r="D3" s="74">
        <v>8.9600711564171327E-3</v>
      </c>
      <c r="E3" s="74">
        <v>6.549064889073958E-3</v>
      </c>
      <c r="F3" s="74">
        <v>7.346207750992333E-3</v>
      </c>
      <c r="G3" s="74">
        <v>2.0413958740071857E-2</v>
      </c>
      <c r="H3" s="74">
        <v>7.845948690434916E-2</v>
      </c>
      <c r="I3" s="74">
        <v>0.30315277349334463</v>
      </c>
      <c r="J3" s="74">
        <v>1.1536605629187995</v>
      </c>
      <c r="K3" s="74">
        <v>3.6874602025492949</v>
      </c>
      <c r="L3" s="74">
        <v>5.9770609482466952</v>
      </c>
      <c r="M3" s="74">
        <v>5.6729497710211296</v>
      </c>
      <c r="N3" s="74">
        <v>6.6806833792584328</v>
      </c>
      <c r="O3" s="74">
        <v>6.5028754692271642</v>
      </c>
      <c r="P3" s="74">
        <v>9.773430997463608</v>
      </c>
      <c r="Q3" s="74">
        <v>12.541853951517998</v>
      </c>
      <c r="R3" s="74">
        <v>12.514229613368038</v>
      </c>
      <c r="S3" s="74">
        <v>17.08828518038241</v>
      </c>
      <c r="T3" s="74">
        <v>17.646264253803917</v>
      </c>
      <c r="U3" s="74">
        <v>19.668528144965524</v>
      </c>
      <c r="V3" s="74">
        <v>18.70912282551927</v>
      </c>
      <c r="W3" s="74">
        <v>22.794119959412406</v>
      </c>
      <c r="X3" s="74">
        <v>26.035549163818359</v>
      </c>
      <c r="Y3" s="74">
        <v>28.010900466365435</v>
      </c>
      <c r="Z3" s="74">
        <v>31.065611026082159</v>
      </c>
      <c r="AA3" s="74">
        <v>32.66211763437218</v>
      </c>
      <c r="AB3" s="74">
        <v>19.182496217795471</v>
      </c>
      <c r="AC3" s="74">
        <v>32.855848867799075</v>
      </c>
      <c r="AD3" s="74">
        <v>4.7810174873004616</v>
      </c>
      <c r="AE3" s="50"/>
    </row>
    <row r="4" spans="1:31" ht="15.55" customHeight="1">
      <c r="A4" s="67" t="s">
        <v>4</v>
      </c>
      <c r="B4" s="73" t="s">
        <v>65</v>
      </c>
      <c r="C4" s="74">
        <v>1.0166696280446978</v>
      </c>
      <c r="D4" s="74">
        <v>0.87761207767323524</v>
      </c>
      <c r="E4" s="74">
        <v>0.81906950799051981</v>
      </c>
      <c r="F4" s="74">
        <v>0.93558212590652301</v>
      </c>
      <c r="G4" s="74">
        <v>1.4266232211022696</v>
      </c>
      <c r="H4" s="74">
        <v>2.2543227185495951</v>
      </c>
      <c r="I4" s="74">
        <v>3.3410722705316225</v>
      </c>
      <c r="J4" s="74">
        <v>5.0587744298148634</v>
      </c>
      <c r="K4" s="74">
        <v>6.536058566478105</v>
      </c>
      <c r="L4" s="74">
        <v>5.6365826453729451</v>
      </c>
      <c r="M4" s="74">
        <v>5.4553056852406643</v>
      </c>
      <c r="N4" s="74">
        <v>6.0177162331296179</v>
      </c>
      <c r="O4" s="74">
        <v>8.1583199891486586</v>
      </c>
      <c r="P4" s="74">
        <v>7.9688425036417732</v>
      </c>
      <c r="Q4" s="74">
        <v>10.497351332806204</v>
      </c>
      <c r="R4" s="74">
        <v>11.971857033528529</v>
      </c>
      <c r="S4" s="74">
        <v>16.226423696866643</v>
      </c>
      <c r="T4" s="74">
        <v>18.161487624169684</v>
      </c>
      <c r="U4" s="74">
        <v>20.592169910044461</v>
      </c>
      <c r="V4" s="74">
        <v>20.404834619108186</v>
      </c>
      <c r="W4" s="74">
        <v>24.737871365040355</v>
      </c>
      <c r="X4" s="74">
        <v>28.174077987670898</v>
      </c>
      <c r="Y4" s="74">
        <v>29.154873274946841</v>
      </c>
      <c r="Z4" s="74">
        <v>31.613731983984113</v>
      </c>
      <c r="AA4" s="74">
        <v>45.273204119644475</v>
      </c>
      <c r="AB4" s="74">
        <v>32.632206926709109</v>
      </c>
      <c r="AC4" s="74">
        <v>53.027910200797649</v>
      </c>
      <c r="AD4" s="74">
        <v>38.31740256918399</v>
      </c>
      <c r="AE4" s="50"/>
    </row>
    <row r="5" spans="1:31" ht="15.55" customHeight="1">
      <c r="A5" s="67" t="s">
        <v>5</v>
      </c>
      <c r="B5" s="73" t="s">
        <v>53</v>
      </c>
      <c r="C5" s="74">
        <v>91.713417043985871</v>
      </c>
      <c r="D5" s="74">
        <v>96.975890305015383</v>
      </c>
      <c r="E5" s="74">
        <v>93.974065777227509</v>
      </c>
      <c r="F5" s="74">
        <v>92.569237852084058</v>
      </c>
      <c r="G5" s="74">
        <v>97.705604887274134</v>
      </c>
      <c r="H5" s="74">
        <v>100.94187307330249</v>
      </c>
      <c r="I5" s="74">
        <v>89.084573306000181</v>
      </c>
      <c r="J5" s="74">
        <v>83.275478515407272</v>
      </c>
      <c r="K5" s="74">
        <v>73.453089395306506</v>
      </c>
      <c r="L5" s="74">
        <v>62.138043769293326</v>
      </c>
      <c r="M5" s="74">
        <v>74.912928141230637</v>
      </c>
      <c r="N5" s="74">
        <v>81.808922749463889</v>
      </c>
      <c r="O5" s="74">
        <v>86.562396397519819</v>
      </c>
      <c r="P5" s="74">
        <v>99.305171045069997</v>
      </c>
      <c r="Q5" s="74">
        <v>119.18327775242597</v>
      </c>
      <c r="R5" s="74">
        <v>126.7475486489884</v>
      </c>
      <c r="S5" s="74">
        <v>149.95923221634865</v>
      </c>
      <c r="T5" s="74">
        <v>169.96464570830159</v>
      </c>
      <c r="U5" s="74">
        <v>175.24494297347997</v>
      </c>
      <c r="V5" s="74">
        <v>163.85887662330376</v>
      </c>
      <c r="W5" s="74">
        <v>190.13656608120402</v>
      </c>
      <c r="X5" s="74">
        <v>210.8292236328125</v>
      </c>
      <c r="Y5" s="74">
        <v>222.62331613005153</v>
      </c>
      <c r="Z5" s="74">
        <v>227.91078754163249</v>
      </c>
      <c r="AA5" s="74">
        <v>241.97255221587943</v>
      </c>
      <c r="AB5" s="74">
        <v>176.49700375280253</v>
      </c>
      <c r="AC5" s="74">
        <v>307.65375062482707</v>
      </c>
      <c r="AD5" s="74">
        <v>197.39888236549115</v>
      </c>
      <c r="AE5" s="50"/>
    </row>
    <row r="6" spans="1:31" ht="15.55" customHeight="1">
      <c r="A6" s="67" t="s">
        <v>6</v>
      </c>
      <c r="B6" s="73" t="s">
        <v>54</v>
      </c>
      <c r="C6" s="74">
        <v>3.5541565701115916</v>
      </c>
      <c r="D6" s="74">
        <v>3.4528067107436997</v>
      </c>
      <c r="E6" s="74">
        <v>3.4138261904989844</v>
      </c>
      <c r="F6" s="74">
        <v>3.6162395720484226</v>
      </c>
      <c r="G6" s="74">
        <v>4.4953272026645603</v>
      </c>
      <c r="H6" s="74">
        <v>5.4681734967570312</v>
      </c>
      <c r="I6" s="74">
        <v>6.0111240162474147</v>
      </c>
      <c r="J6" s="74">
        <v>6.7940459169558771</v>
      </c>
      <c r="K6" s="74">
        <v>6.611979528840604</v>
      </c>
      <c r="L6" s="74">
        <v>7.7889687786237278</v>
      </c>
      <c r="M6" s="74">
        <v>8.6834084931499849</v>
      </c>
      <c r="N6" s="74">
        <v>8.8989498113091017</v>
      </c>
      <c r="O6" s="74">
        <v>10.476099664317609</v>
      </c>
      <c r="P6" s="74">
        <v>12.213094125594045</v>
      </c>
      <c r="Q6" s="74">
        <v>14.70534777713628</v>
      </c>
      <c r="R6" s="74">
        <v>15.611508079362929</v>
      </c>
      <c r="S6" s="74">
        <v>19.379466741169885</v>
      </c>
      <c r="T6" s="74">
        <v>22.50123858538085</v>
      </c>
      <c r="U6" s="74">
        <v>24.75516063228271</v>
      </c>
      <c r="V6" s="74">
        <v>25.285623414866933</v>
      </c>
      <c r="W6" s="74">
        <v>29.730466783043155</v>
      </c>
      <c r="X6" s="74">
        <v>33.239467620849609</v>
      </c>
      <c r="Y6" s="74">
        <v>36.98152195760985</v>
      </c>
      <c r="Z6" s="74">
        <v>37.362914539692248</v>
      </c>
      <c r="AA6" s="74">
        <v>42.89660101260101</v>
      </c>
      <c r="AB6" s="74">
        <v>25.584799351349954</v>
      </c>
      <c r="AC6" s="74">
        <v>48.000686221274911</v>
      </c>
      <c r="AD6" s="74">
        <v>19.0644076504324</v>
      </c>
      <c r="AE6" s="50"/>
    </row>
    <row r="7" spans="1:31" ht="15.55" customHeight="1">
      <c r="A7" s="67" t="s">
        <v>7</v>
      </c>
      <c r="B7" s="73" t="s">
        <v>64</v>
      </c>
      <c r="C7" s="74">
        <v>31.64175216810245</v>
      </c>
      <c r="D7" s="74">
        <v>34.000544206529256</v>
      </c>
      <c r="E7" s="74">
        <v>33.437117856915741</v>
      </c>
      <c r="F7" s="74">
        <v>31.970338307335954</v>
      </c>
      <c r="G7" s="74">
        <v>33.168972706165761</v>
      </c>
      <c r="H7" s="74">
        <v>32.524334262995566</v>
      </c>
      <c r="I7" s="74">
        <v>27.821965580998103</v>
      </c>
      <c r="J7" s="74">
        <v>24.459851133144877</v>
      </c>
      <c r="K7" s="74">
        <v>18.654974367957166</v>
      </c>
      <c r="L7" s="74">
        <v>10.999748868095232</v>
      </c>
      <c r="M7" s="74">
        <v>11.529649325434686</v>
      </c>
      <c r="N7" s="74">
        <v>13.734576965652105</v>
      </c>
      <c r="O7" s="74">
        <v>15.826082320080875</v>
      </c>
      <c r="P7" s="74">
        <v>20.898830188607086</v>
      </c>
      <c r="Q7" s="74">
        <v>23.267754773723777</v>
      </c>
      <c r="R7" s="74">
        <v>29.17703823785142</v>
      </c>
      <c r="S7" s="74">
        <v>39.088031777304217</v>
      </c>
      <c r="T7" s="74">
        <v>48.526011644129404</v>
      </c>
      <c r="U7" s="74">
        <v>51.412825748494299</v>
      </c>
      <c r="V7" s="74">
        <v>55.099850812636625</v>
      </c>
      <c r="W7" s="74">
        <v>62.135568408849622</v>
      </c>
      <c r="X7" s="74">
        <v>67.634994506835938</v>
      </c>
      <c r="Y7" s="74">
        <v>67.597807137657696</v>
      </c>
      <c r="Z7" s="74">
        <v>69.884786208122577</v>
      </c>
      <c r="AA7" s="74">
        <v>77.042616627155226</v>
      </c>
      <c r="AB7" s="74">
        <v>102.12154488075477</v>
      </c>
      <c r="AC7" s="74">
        <v>179.69504490012457</v>
      </c>
      <c r="AD7" s="74">
        <v>118.46423223836135</v>
      </c>
      <c r="AE7" s="50"/>
    </row>
    <row r="8" spans="1:31" ht="15.55" customHeight="1">
      <c r="A8" s="67" t="s">
        <v>14</v>
      </c>
      <c r="B8" s="73" t="s">
        <v>60</v>
      </c>
      <c r="C8" s="74">
        <v>25.227966346337166</v>
      </c>
      <c r="D8" s="74">
        <v>24.579219082005942</v>
      </c>
      <c r="E8" s="74">
        <v>24.486462787202846</v>
      </c>
      <c r="F8" s="74">
        <v>26.223639690568646</v>
      </c>
      <c r="G8" s="74">
        <v>33.04349743874883</v>
      </c>
      <c r="H8" s="74">
        <v>40.743853007888291</v>
      </c>
      <c r="I8" s="74">
        <v>45.429632835431427</v>
      </c>
      <c r="J8" s="74">
        <v>52.035941364611432</v>
      </c>
      <c r="K8" s="74">
        <v>51.282876743295567</v>
      </c>
      <c r="L8" s="74">
        <v>65.195493400203262</v>
      </c>
      <c r="M8" s="74">
        <v>78.190368904187196</v>
      </c>
      <c r="N8" s="74">
        <v>80.38353246642184</v>
      </c>
      <c r="O8" s="74">
        <v>83.343316006892948</v>
      </c>
      <c r="P8" s="74">
        <v>98.856309992836273</v>
      </c>
      <c r="Q8" s="74">
        <v>123.43186893336978</v>
      </c>
      <c r="R8" s="74">
        <v>140.31562142869603</v>
      </c>
      <c r="S8" s="74">
        <v>170.590977619547</v>
      </c>
      <c r="T8" s="74">
        <v>196.06584596154426</v>
      </c>
      <c r="U8" s="74">
        <v>222.22807721668153</v>
      </c>
      <c r="V8" s="74">
        <v>223.34924061435922</v>
      </c>
      <c r="W8" s="74">
        <v>269.24082810582672</v>
      </c>
      <c r="X8" s="74">
        <v>305.60763549804688</v>
      </c>
      <c r="Y8" s="74">
        <v>344.70373757858249</v>
      </c>
      <c r="Z8" s="74">
        <v>365.78968597666494</v>
      </c>
      <c r="AA8" s="74">
        <v>462.77771018031183</v>
      </c>
      <c r="AB8" s="74">
        <v>83.179412095528647</v>
      </c>
      <c r="AC8" s="74">
        <v>155.93838706366552</v>
      </c>
      <c r="AD8" s="74">
        <v>178.44389744666807</v>
      </c>
      <c r="AE8" s="50"/>
    </row>
    <row r="9" spans="1:31" ht="15.55" customHeight="1">
      <c r="A9" s="67" t="s">
        <v>8</v>
      </c>
      <c r="B9" s="73" t="s">
        <v>63</v>
      </c>
      <c r="C9" s="74">
        <v>5.3243561358518559</v>
      </c>
      <c r="D9" s="74">
        <v>4.6958711081944928</v>
      </c>
      <c r="E9" s="74">
        <v>4.5096227080667424</v>
      </c>
      <c r="F9" s="74">
        <v>5.2486552321733368</v>
      </c>
      <c r="G9" s="74">
        <v>8.0198036218695794</v>
      </c>
      <c r="H9" s="74">
        <v>12.540679041913522</v>
      </c>
      <c r="I9" s="74">
        <v>18.278287565870215</v>
      </c>
      <c r="J9" s="74">
        <v>27.17965853417801</v>
      </c>
      <c r="K9" s="74">
        <v>34.481878307149024</v>
      </c>
      <c r="L9" s="74">
        <v>37.36572760562489</v>
      </c>
      <c r="M9" s="74">
        <v>45.582881490125438</v>
      </c>
      <c r="N9" s="74">
        <v>46.784412120430403</v>
      </c>
      <c r="O9" s="74">
        <v>54.846058871098464</v>
      </c>
      <c r="P9" s="74">
        <v>64.822664498146835</v>
      </c>
      <c r="Q9" s="74">
        <v>69.266925064546271</v>
      </c>
      <c r="R9" s="74">
        <v>79.333868687279192</v>
      </c>
      <c r="S9" s="74">
        <v>103.36925197969536</v>
      </c>
      <c r="T9" s="74">
        <v>118.54805934163525</v>
      </c>
      <c r="U9" s="74">
        <v>134.19785236323654</v>
      </c>
      <c r="V9" s="74">
        <v>134.78363201224255</v>
      </c>
      <c r="W9" s="74">
        <v>162.39307623378389</v>
      </c>
      <c r="X9" s="74">
        <v>184.27069091796875</v>
      </c>
      <c r="Y9" s="74">
        <v>194.87707416127807</v>
      </c>
      <c r="Z9" s="74">
        <v>215.88330743981263</v>
      </c>
      <c r="AA9" s="74">
        <v>171.75532830873783</v>
      </c>
      <c r="AB9" s="74">
        <v>188.07760593650039</v>
      </c>
      <c r="AC9" s="74">
        <v>317.06161318212361</v>
      </c>
      <c r="AD9" s="74">
        <v>220.05976099876855</v>
      </c>
      <c r="AE9" s="50"/>
    </row>
    <row r="10" spans="1:31" ht="15.55" customHeight="1">
      <c r="A10" s="67" t="s">
        <v>9</v>
      </c>
      <c r="B10" s="73" t="s">
        <v>62</v>
      </c>
      <c r="C10" s="74">
        <v>14.825431242797961</v>
      </c>
      <c r="D10" s="74">
        <v>13.105409449752891</v>
      </c>
      <c r="E10" s="74">
        <v>12.506197076946005</v>
      </c>
      <c r="F10" s="74">
        <v>14.275376997207463</v>
      </c>
      <c r="G10" s="74">
        <v>21.167486881850305</v>
      </c>
      <c r="H10" s="74">
        <v>32.071270858575836</v>
      </c>
      <c r="I10" s="74">
        <v>45.239562180195598</v>
      </c>
      <c r="J10" s="74">
        <v>65.238963881969823</v>
      </c>
      <c r="K10" s="74">
        <v>80.371494668164416</v>
      </c>
      <c r="L10" s="74">
        <v>94.256530794382286</v>
      </c>
      <c r="M10" s="74">
        <v>113.43714896482683</v>
      </c>
      <c r="N10" s="74">
        <v>119.24478783093198</v>
      </c>
      <c r="O10" s="74">
        <v>129.35785502025706</v>
      </c>
      <c r="P10" s="74">
        <v>150.53693034116</v>
      </c>
      <c r="Q10" s="74">
        <v>192.81146593020662</v>
      </c>
      <c r="R10" s="74">
        <v>221.78762528526329</v>
      </c>
      <c r="S10" s="74">
        <v>261.26182162492137</v>
      </c>
      <c r="T10" s="74">
        <v>301.04660981497113</v>
      </c>
      <c r="U10" s="74">
        <v>342.42725212169984</v>
      </c>
      <c r="V10" s="74">
        <v>344.17202248786839</v>
      </c>
      <c r="W10" s="74">
        <v>415.79070454996554</v>
      </c>
      <c r="X10" s="74">
        <v>472.56094360351563</v>
      </c>
      <c r="Y10" s="74">
        <v>483.09376123610639</v>
      </c>
      <c r="Z10" s="74">
        <v>512.98760153098192</v>
      </c>
      <c r="AA10" s="74">
        <v>733.81378528368145</v>
      </c>
      <c r="AB10" s="74">
        <v>1351.8497901050141</v>
      </c>
      <c r="AC10" s="74">
        <v>1064.2641328789148</v>
      </c>
      <c r="AD10" s="74">
        <v>1415.2410693288296</v>
      </c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>
        <v>46.935944765441718</v>
      </c>
      <c r="D12" s="74">
        <v>43.407110224530349</v>
      </c>
      <c r="E12" s="74">
        <v>42.046867139515733</v>
      </c>
      <c r="F12" s="74">
        <v>45.730094592047827</v>
      </c>
      <c r="G12" s="74">
        <v>60.856915991327703</v>
      </c>
      <c r="H12" s="74">
        <v>80.823476844168894</v>
      </c>
      <c r="I12" s="74">
        <v>98.424046491300686</v>
      </c>
      <c r="J12" s="74">
        <v>123.11660850511785</v>
      </c>
      <c r="K12" s="74">
        <v>132.21183165043738</v>
      </c>
      <c r="L12" s="74">
        <v>164.91398196218134</v>
      </c>
      <c r="M12" s="74">
        <v>211.52444434760517</v>
      </c>
      <c r="N12" s="74">
        <v>216.39728385605969</v>
      </c>
      <c r="O12" s="74">
        <v>226.02517737749028</v>
      </c>
      <c r="P12" s="74">
        <v>257.38421163332015</v>
      </c>
      <c r="Q12" s="74">
        <v>322.52775685321342</v>
      </c>
      <c r="R12" s="74">
        <v>369.19448052322906</v>
      </c>
      <c r="S12" s="74">
        <v>428.34615206199015</v>
      </c>
      <c r="T12" s="74">
        <v>475.48169462483145</v>
      </c>
      <c r="U12" s="74">
        <v>529.81020157964701</v>
      </c>
      <c r="V12" s="74">
        <v>525.83122482800502</v>
      </c>
      <c r="W12" s="74">
        <v>630.1037064462015</v>
      </c>
      <c r="X12" s="74">
        <v>712.6676025390625</v>
      </c>
      <c r="Y12" s="74">
        <v>791.6002190687509</v>
      </c>
      <c r="Z12" s="74">
        <v>861.54749352872852</v>
      </c>
      <c r="AA12" s="74">
        <v>636.22749337693369</v>
      </c>
      <c r="AB12" s="74">
        <v>999.92260971923008</v>
      </c>
      <c r="AC12" s="74">
        <v>333.96866309182644</v>
      </c>
      <c r="AD12" s="74">
        <v>822.42360152470235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EF05-2A0A-4CAF-B395-CEF3E2A2E9CB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662.11582870500274</v>
      </c>
      <c r="D2" s="74">
        <v>677.57308790424815</v>
      </c>
      <c r="E2" s="74">
        <v>691.81153280522551</v>
      </c>
      <c r="F2" s="74">
        <v>660.38967628737305</v>
      </c>
      <c r="G2" s="74">
        <v>750.5233757356425</v>
      </c>
      <c r="H2" s="74">
        <v>803.68979202426078</v>
      </c>
      <c r="I2" s="74">
        <v>897.84157920999837</v>
      </c>
      <c r="J2" s="74">
        <v>999.2367904267378</v>
      </c>
      <c r="K2" s="74">
        <v>1054.9205259558116</v>
      </c>
      <c r="L2" s="74">
        <v>1158.984641873694</v>
      </c>
      <c r="M2" s="74">
        <v>1247.3146598177732</v>
      </c>
      <c r="N2" s="74">
        <v>1341.7556780268214</v>
      </c>
      <c r="O2" s="74">
        <v>1437.9593349678112</v>
      </c>
      <c r="P2" s="74">
        <v>1616.2329884083581</v>
      </c>
      <c r="Q2" s="74">
        <v>1848.3047956461226</v>
      </c>
      <c r="R2" s="74">
        <v>2259.3781158385659</v>
      </c>
      <c r="S2" s="74">
        <v>2575.4007871241192</v>
      </c>
      <c r="T2" s="74">
        <v>2766.9752295794392</v>
      </c>
      <c r="U2" s="74">
        <v>2960.8511476645817</v>
      </c>
      <c r="V2" s="74">
        <v>3504.5823659522121</v>
      </c>
      <c r="W2" s="74">
        <v>3887.2637023925781</v>
      </c>
      <c r="X2" s="74">
        <v>4649.8716182673998</v>
      </c>
      <c r="Y2" s="74">
        <v>5408.079024477297</v>
      </c>
      <c r="Z2" s="74">
        <v>6108.6743593171177</v>
      </c>
      <c r="AA2" s="74">
        <v>7888.4600173156723</v>
      </c>
      <c r="AB2" s="74">
        <v>8660.9753201875283</v>
      </c>
      <c r="AC2" s="74">
        <v>9807.6326030763539</v>
      </c>
      <c r="AD2" s="74">
        <v>0</v>
      </c>
      <c r="AE2" s="50"/>
    </row>
    <row r="3" spans="1:31" ht="15.55" customHeight="1">
      <c r="A3" s="67" t="s">
        <v>3</v>
      </c>
      <c r="B3" s="73" t="s">
        <v>52</v>
      </c>
      <c r="C3" s="74">
        <v>2.7751981985755195E-2</v>
      </c>
      <c r="D3" s="74">
        <v>2.5485533106480874E-2</v>
      </c>
      <c r="E3" s="74">
        <v>2.8583432514359384E-2</v>
      </c>
      <c r="F3" s="74">
        <v>4.377300902473525E-2</v>
      </c>
      <c r="G3" s="74">
        <v>0.12214480057774819</v>
      </c>
      <c r="H3" s="74">
        <v>0.44464730885087667</v>
      </c>
      <c r="I3" s="74">
        <v>1.7434792026024704</v>
      </c>
      <c r="J3" s="74">
        <v>6.7247584269011131</v>
      </c>
      <c r="K3" s="74">
        <v>11.420986300319784</v>
      </c>
      <c r="L3" s="74">
        <v>12.744339710673337</v>
      </c>
      <c r="M3" s="74">
        <v>16.006165062760601</v>
      </c>
      <c r="N3" s="74">
        <v>17.47184940714477</v>
      </c>
      <c r="O3" s="74">
        <v>22.607726534779111</v>
      </c>
      <c r="P3" s="74">
        <v>28.116235016467321</v>
      </c>
      <c r="Q3" s="74">
        <v>31.607826105363532</v>
      </c>
      <c r="R3" s="74">
        <v>42.893291017679012</v>
      </c>
      <c r="S3" s="74">
        <v>47.592949382870842</v>
      </c>
      <c r="T3" s="74">
        <v>52.001743406627483</v>
      </c>
      <c r="U3" s="74">
        <v>56.220554475347519</v>
      </c>
      <c r="V3" s="74">
        <v>67.260060331643388</v>
      </c>
      <c r="W3" s="74">
        <v>75.227210998535156</v>
      </c>
      <c r="X3" s="74">
        <v>91.462566017735512</v>
      </c>
      <c r="Y3" s="74">
        <v>112.68415190416503</v>
      </c>
      <c r="Z3" s="74">
        <v>97.244900696018746</v>
      </c>
      <c r="AA3" s="74">
        <v>96.535271597549595</v>
      </c>
      <c r="AB3" s="74">
        <v>179.03025143524101</v>
      </c>
      <c r="AC3" s="74">
        <v>177.7650743012108</v>
      </c>
      <c r="AD3" s="74">
        <v>0</v>
      </c>
      <c r="AE3" s="50"/>
    </row>
    <row r="4" spans="1:31" ht="15.55" customHeight="1">
      <c r="A4" s="67" t="s">
        <v>4</v>
      </c>
      <c r="B4" s="73" t="s">
        <v>65</v>
      </c>
      <c r="C4" s="74">
        <v>2.8438384158194374</v>
      </c>
      <c r="D4" s="74">
        <v>2.8587171736328072</v>
      </c>
      <c r="E4" s="74">
        <v>3.2892775216802006</v>
      </c>
      <c r="F4" s="74">
        <v>3.8347271706314525</v>
      </c>
      <c r="G4" s="74">
        <v>5.2985907549601503</v>
      </c>
      <c r="H4" s="74">
        <v>7.3844339100207312</v>
      </c>
      <c r="I4" s="74">
        <v>10.920026006409907</v>
      </c>
      <c r="J4" s="74">
        <v>15.950434015098518</v>
      </c>
      <c r="K4" s="74">
        <v>16.641309468219387</v>
      </c>
      <c r="L4" s="74">
        <v>17.347381709592732</v>
      </c>
      <c r="M4" s="74">
        <v>19.234070211264505</v>
      </c>
      <c r="N4" s="74">
        <v>23.332023052674508</v>
      </c>
      <c r="O4" s="74">
        <v>23.624052259247055</v>
      </c>
      <c r="P4" s="74">
        <v>27.973058720879976</v>
      </c>
      <c r="Q4" s="74">
        <v>32.656785641292139</v>
      </c>
      <c r="R4" s="74">
        <v>43.141112484343381</v>
      </c>
      <c r="S4" s="74">
        <v>49.43552903918701</v>
      </c>
      <c r="T4" s="74">
        <v>54.451598775845021</v>
      </c>
      <c r="U4" s="74">
        <v>59.153452829187401</v>
      </c>
      <c r="V4" s="74">
        <v>71.118735036348056</v>
      </c>
      <c r="W4" s="74">
        <v>79.844367980957031</v>
      </c>
      <c r="X4" s="74">
        <v>92.856792683356375</v>
      </c>
      <c r="Y4" s="74">
        <v>110.70527496185592</v>
      </c>
      <c r="Z4" s="74">
        <v>108.33341565653764</v>
      </c>
      <c r="AA4" s="74">
        <v>117.9683432604663</v>
      </c>
      <c r="AB4" s="74">
        <v>166.80667125243869</v>
      </c>
      <c r="AC4" s="74">
        <v>147.38970266974241</v>
      </c>
      <c r="AD4" s="74">
        <v>0</v>
      </c>
      <c r="AE4" s="50"/>
    </row>
    <row r="5" spans="1:31" ht="15.55" customHeight="1">
      <c r="A5" s="67" t="s">
        <v>5</v>
      </c>
      <c r="B5" s="73" t="s">
        <v>53</v>
      </c>
      <c r="C5" s="74">
        <v>410.84731339051535</v>
      </c>
      <c r="D5" s="74">
        <v>418.23650901874169</v>
      </c>
      <c r="E5" s="74">
        <v>401.58634628250809</v>
      </c>
      <c r="F5" s="74">
        <v>351.82478454419731</v>
      </c>
      <c r="G5" s="74">
        <v>382.09565741804488</v>
      </c>
      <c r="H5" s="74">
        <v>379.4834889496633</v>
      </c>
      <c r="I5" s="74">
        <v>383.82578120904327</v>
      </c>
      <c r="J5" s="74">
        <v>378.79034968821099</v>
      </c>
      <c r="K5" s="74">
        <v>355.92572223306723</v>
      </c>
      <c r="L5" s="74">
        <v>364.64187781223853</v>
      </c>
      <c r="M5" s="74">
        <v>372.5645375139469</v>
      </c>
      <c r="N5" s="74">
        <v>379.29480460441499</v>
      </c>
      <c r="O5" s="74">
        <v>386.0683985585527</v>
      </c>
      <c r="P5" s="74">
        <v>413.23302302173056</v>
      </c>
      <c r="Q5" s="74">
        <v>445.09796945759803</v>
      </c>
      <c r="R5" s="74">
        <v>515.78440446248283</v>
      </c>
      <c r="S5" s="74">
        <v>565.59966386074666</v>
      </c>
      <c r="T5" s="74">
        <v>570.09571986925857</v>
      </c>
      <c r="U5" s="74">
        <v>585.15685182771267</v>
      </c>
      <c r="V5" s="74">
        <v>661.67421125796363</v>
      </c>
      <c r="W5" s="74">
        <v>706.9837646484375</v>
      </c>
      <c r="X5" s="74">
        <v>829.67142122308394</v>
      </c>
      <c r="Y5" s="74">
        <v>911.81419586489778</v>
      </c>
      <c r="Z5" s="74">
        <v>876.80975299556701</v>
      </c>
      <c r="AA5" s="74">
        <v>1637.5543798916501</v>
      </c>
      <c r="AB5" s="74">
        <v>2722.0866549407383</v>
      </c>
      <c r="AC5" s="74">
        <v>2242.8919396836923</v>
      </c>
      <c r="AD5" s="74">
        <v>0</v>
      </c>
      <c r="AE5" s="50"/>
    </row>
    <row r="6" spans="1:31" ht="15.55" customHeight="1">
      <c r="A6" s="67" t="s">
        <v>6</v>
      </c>
      <c r="B6" s="73" t="s">
        <v>54</v>
      </c>
      <c r="C6" s="74">
        <v>10.784302355565512</v>
      </c>
      <c r="D6" s="74">
        <v>11.163282879647831</v>
      </c>
      <c r="E6" s="74">
        <v>12.594866979392975</v>
      </c>
      <c r="F6" s="74">
        <v>13.472417348879899</v>
      </c>
      <c r="G6" s="74">
        <v>16.006274519860316</v>
      </c>
      <c r="H6" s="74">
        <v>17.969557116263982</v>
      </c>
      <c r="I6" s="74">
        <v>20.672135603750736</v>
      </c>
      <c r="J6" s="74">
        <v>22.873936825315177</v>
      </c>
      <c r="K6" s="74">
        <v>25.563698631714768</v>
      </c>
      <c r="L6" s="74">
        <v>27.888573734671695</v>
      </c>
      <c r="M6" s="74">
        <v>29.898114447799099</v>
      </c>
      <c r="N6" s="74">
        <v>33.462808176352162</v>
      </c>
      <c r="O6" s="74">
        <v>36.144408219496128</v>
      </c>
      <c r="P6" s="74">
        <v>40.75164660646729</v>
      </c>
      <c r="Q6" s="74">
        <v>45.520931068467689</v>
      </c>
      <c r="R6" s="74">
        <v>56.149620726527225</v>
      </c>
      <c r="S6" s="74">
        <v>64.406827569281674</v>
      </c>
      <c r="T6" s="74">
        <v>68.973227539211877</v>
      </c>
      <c r="U6" s="74">
        <v>73.657303979673799</v>
      </c>
      <c r="V6" s="74">
        <v>86.998822078449223</v>
      </c>
      <c r="W6" s="74">
        <v>96.337600708007813</v>
      </c>
      <c r="X6" s="74">
        <v>123.26723198914138</v>
      </c>
      <c r="Y6" s="74">
        <v>137.05848531964511</v>
      </c>
      <c r="Z6" s="74">
        <v>127.20083234616172</v>
      </c>
      <c r="AA6" s="74">
        <v>220.87839803841464</v>
      </c>
      <c r="AB6" s="74">
        <v>265.84160150153537</v>
      </c>
      <c r="AC6" s="74">
        <v>269.40406937970869</v>
      </c>
      <c r="AD6" s="74">
        <v>0</v>
      </c>
      <c r="AE6" s="50"/>
    </row>
    <row r="7" spans="1:31" ht="15.55" customHeight="1">
      <c r="A7" s="67" t="s">
        <v>7</v>
      </c>
      <c r="B7" s="73" t="s">
        <v>64</v>
      </c>
      <c r="C7" s="74">
        <v>109.71631820029141</v>
      </c>
      <c r="D7" s="74">
        <v>112.76758784105628</v>
      </c>
      <c r="E7" s="74">
        <v>121.64180117970596</v>
      </c>
      <c r="F7" s="74">
        <v>120.00778700662686</v>
      </c>
      <c r="G7" s="74">
        <v>128.11027464140889</v>
      </c>
      <c r="H7" s="74">
        <v>125.5207028324904</v>
      </c>
      <c r="I7" s="74">
        <v>124.02057600565038</v>
      </c>
      <c r="J7" s="74">
        <v>115.93486133367364</v>
      </c>
      <c r="K7" s="74">
        <v>100.47004252594458</v>
      </c>
      <c r="L7" s="74">
        <v>95.083475561583271</v>
      </c>
      <c r="M7" s="74">
        <v>92.728720465865209</v>
      </c>
      <c r="N7" s="74">
        <v>92.099887245435852</v>
      </c>
      <c r="O7" s="74">
        <v>94.243954124992669</v>
      </c>
      <c r="P7" s="74">
        <v>95.881613268397629</v>
      </c>
      <c r="Q7" s="74">
        <v>107.13855971153694</v>
      </c>
      <c r="R7" s="74">
        <v>130.64256380639182</v>
      </c>
      <c r="S7" s="74">
        <v>150.21579974821285</v>
      </c>
      <c r="T7" s="74">
        <v>155.31371190450452</v>
      </c>
      <c r="U7" s="74">
        <v>162.17247502426619</v>
      </c>
      <c r="V7" s="74">
        <v>186.95078800523751</v>
      </c>
      <c r="W7" s="74">
        <v>203.00839233398438</v>
      </c>
      <c r="X7" s="74">
        <v>228.42818926082361</v>
      </c>
      <c r="Y7" s="74">
        <v>256.83044968663751</v>
      </c>
      <c r="Z7" s="74">
        <v>258.61452237219009</v>
      </c>
      <c r="AA7" s="74">
        <v>433.59316510843536</v>
      </c>
      <c r="AB7" s="74">
        <v>801.38808590409246</v>
      </c>
      <c r="AC7" s="74">
        <v>741.02566717235288</v>
      </c>
      <c r="AD7" s="74">
        <v>0</v>
      </c>
      <c r="AE7" s="50"/>
    </row>
    <row r="8" spans="1:31" ht="15.55" customHeight="1">
      <c r="A8" s="67" t="s">
        <v>14</v>
      </c>
      <c r="B8" s="73" t="s">
        <v>60</v>
      </c>
      <c r="C8" s="74">
        <v>73.871731483724645</v>
      </c>
      <c r="D8" s="74">
        <v>77.18211976588519</v>
      </c>
      <c r="E8" s="74">
        <v>88.026795923997838</v>
      </c>
      <c r="F8" s="74">
        <v>95.369040296341097</v>
      </c>
      <c r="G8" s="74">
        <v>114.84138896258429</v>
      </c>
      <c r="H8" s="74">
        <v>130.83518986487007</v>
      </c>
      <c r="I8" s="74">
        <v>152.72497311433071</v>
      </c>
      <c r="J8" s="74">
        <v>171.49890154639138</v>
      </c>
      <c r="K8" s="74">
        <v>200.01937168933947</v>
      </c>
      <c r="L8" s="74">
        <v>229.08071305736473</v>
      </c>
      <c r="M8" s="74">
        <v>250.4639414553788</v>
      </c>
      <c r="N8" s="74">
        <v>268.55112633983487</v>
      </c>
      <c r="O8" s="74">
        <v>291.94266252992014</v>
      </c>
      <c r="P8" s="74">
        <v>335.8729554434712</v>
      </c>
      <c r="Q8" s="74">
        <v>389.7011277969728</v>
      </c>
      <c r="R8" s="74">
        <v>480.28986172674269</v>
      </c>
      <c r="S8" s="74">
        <v>551.39450627772965</v>
      </c>
      <c r="T8" s="74">
        <v>602.81310678119485</v>
      </c>
      <c r="U8" s="74">
        <v>651.93966031138734</v>
      </c>
      <c r="V8" s="74">
        <v>780.22741467591959</v>
      </c>
      <c r="W8" s="74">
        <v>872.88232421875</v>
      </c>
      <c r="X8" s="74">
        <v>1131.7007850060702</v>
      </c>
      <c r="Y8" s="74">
        <v>1337.447464052178</v>
      </c>
      <c r="Z8" s="74">
        <v>1629.7937402420266</v>
      </c>
      <c r="AA8" s="74">
        <v>282.29417633752348</v>
      </c>
      <c r="AB8" s="74">
        <v>391.34445264602539</v>
      </c>
      <c r="AC8" s="74">
        <v>468.33641446693059</v>
      </c>
      <c r="AD8" s="74">
        <v>0</v>
      </c>
      <c r="AE8" s="50"/>
    </row>
    <row r="9" spans="1:31" ht="15.55" customHeight="1">
      <c r="A9" s="67" t="s">
        <v>8</v>
      </c>
      <c r="B9" s="73" t="s">
        <v>63</v>
      </c>
      <c r="C9" s="74">
        <v>13.675002840963005</v>
      </c>
      <c r="D9" s="74">
        <v>14.121274314512803</v>
      </c>
      <c r="E9" s="74">
        <v>16.72528783781457</v>
      </c>
      <c r="F9" s="74">
        <v>20.032197364369239</v>
      </c>
      <c r="G9" s="74">
        <v>28.169587674589611</v>
      </c>
      <c r="H9" s="74">
        <v>39.531593668735781</v>
      </c>
      <c r="I9" s="74">
        <v>58.283006038024993</v>
      </c>
      <c r="J9" s="74">
        <v>84.290865826159958</v>
      </c>
      <c r="K9" s="74">
        <v>98.762449768968722</v>
      </c>
      <c r="L9" s="74">
        <v>118.40629979103527</v>
      </c>
      <c r="M9" s="74">
        <v>132.77835066559956</v>
      </c>
      <c r="N9" s="74">
        <v>154.13286018412683</v>
      </c>
      <c r="O9" s="74">
        <v>172.09253918623236</v>
      </c>
      <c r="P9" s="74">
        <v>185.51539825845441</v>
      </c>
      <c r="Q9" s="74">
        <v>216.8234575881938</v>
      </c>
      <c r="R9" s="74">
        <v>279.49526275111771</v>
      </c>
      <c r="S9" s="74">
        <v>323.33267676779849</v>
      </c>
      <c r="T9" s="74">
        <v>355.64196835561467</v>
      </c>
      <c r="U9" s="74">
        <v>386.02952546959591</v>
      </c>
      <c r="V9" s="74">
        <v>463.71954002127893</v>
      </c>
      <c r="W9" s="74">
        <v>520.27581787109375</v>
      </c>
      <c r="X9" s="74">
        <v>623.51566165846441</v>
      </c>
      <c r="Y9" s="74">
        <v>768.52322269597278</v>
      </c>
      <c r="Z9" s="74">
        <v>756.6595666322138</v>
      </c>
      <c r="AA9" s="74">
        <v>1464.3989493610234</v>
      </c>
      <c r="AB9" s="74">
        <v>1661.7619350517568</v>
      </c>
      <c r="AC9" s="74">
        <v>1821.9520567246973</v>
      </c>
      <c r="AD9" s="74">
        <v>0</v>
      </c>
      <c r="AE9" s="50"/>
    </row>
    <row r="10" spans="1:31" ht="15.55" customHeight="1">
      <c r="A10" s="67" t="s">
        <v>9</v>
      </c>
      <c r="B10" s="73" t="s">
        <v>62</v>
      </c>
      <c r="C10" s="74">
        <v>40.349570036137713</v>
      </c>
      <c r="D10" s="74">
        <v>41.218111377665082</v>
      </c>
      <c r="E10" s="74">
        <v>47.918573647611531</v>
      </c>
      <c r="F10" s="74">
        <v>55.804949547302407</v>
      </c>
      <c r="G10" s="74">
        <v>75.879456963616633</v>
      </c>
      <c r="H10" s="74">
        <v>102.52017837336572</v>
      </c>
      <c r="I10" s="74">
        <v>145.65160203018587</v>
      </c>
      <c r="J10" s="74">
        <v>203.17268276498697</v>
      </c>
      <c r="K10" s="74">
        <v>246.11694533823763</v>
      </c>
      <c r="L10" s="74">
        <v>293.79198049653439</v>
      </c>
      <c r="M10" s="74">
        <v>333.64075999515836</v>
      </c>
      <c r="N10" s="74">
        <v>373.41031901683743</v>
      </c>
      <c r="O10" s="74">
        <v>411.23559355459088</v>
      </c>
      <c r="P10" s="74">
        <v>488.88905807248989</v>
      </c>
      <c r="Q10" s="74">
        <v>579.75813827669754</v>
      </c>
      <c r="R10" s="74">
        <v>710.98199886328132</v>
      </c>
      <c r="S10" s="74">
        <v>823.42283447829254</v>
      </c>
      <c r="T10" s="74">
        <v>907.68415294718216</v>
      </c>
      <c r="U10" s="74">
        <v>986.5213237474112</v>
      </c>
      <c r="V10" s="74">
        <v>1186.6327945453718</v>
      </c>
      <c r="W10" s="74">
        <v>1332.7042236328125</v>
      </c>
      <c r="X10" s="74">
        <v>1528.9689704287243</v>
      </c>
      <c r="Y10" s="74">
        <v>1773.0157799919448</v>
      </c>
      <c r="Z10" s="74">
        <v>2254.0176283764026</v>
      </c>
      <c r="AA10" s="74">
        <v>3635.23733372061</v>
      </c>
      <c r="AB10" s="74">
        <v>2472.7156674557009</v>
      </c>
      <c r="AC10" s="74">
        <v>3938.8676786780184</v>
      </c>
      <c r="AD10" s="74">
        <v>0</v>
      </c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6607-0C18-4373-86EC-CE2637BC044D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204.9407380965992</v>
      </c>
      <c r="D2" s="74">
        <v>216.38175654664184</v>
      </c>
      <c r="E2" s="74">
        <v>216.99185178374626</v>
      </c>
      <c r="F2" s="74">
        <v>217.78061933047763</v>
      </c>
      <c r="G2" s="74">
        <v>230.47245800750656</v>
      </c>
      <c r="H2" s="74">
        <v>219.06382555921408</v>
      </c>
      <c r="I2" s="74">
        <v>219.78157698382097</v>
      </c>
      <c r="J2" s="74">
        <v>258.64837994355446</v>
      </c>
      <c r="K2" s="74">
        <v>285.61969740819035</v>
      </c>
      <c r="L2" s="74">
        <v>364.66210301654314</v>
      </c>
      <c r="M2" s="74">
        <v>458.1740234325942</v>
      </c>
      <c r="N2" s="74">
        <v>641.46097833191493</v>
      </c>
      <c r="O2" s="74">
        <v>857.44108779028227</v>
      </c>
      <c r="P2" s="74">
        <v>1198.728619480614</v>
      </c>
      <c r="Q2" s="74">
        <v>1499.514118368852</v>
      </c>
      <c r="R2" s="74">
        <v>1760.4215482115926</v>
      </c>
      <c r="S2" s="74">
        <v>2067.9986261101762</v>
      </c>
      <c r="T2" s="74">
        <v>2328.5227467505347</v>
      </c>
      <c r="U2" s="74">
        <v>2582.3930040306732</v>
      </c>
      <c r="V2" s="74">
        <v>2914.2513555610662</v>
      </c>
      <c r="W2" s="74">
        <v>3086.7275339736971</v>
      </c>
      <c r="X2" s="74">
        <v>3388.5588674545288</v>
      </c>
      <c r="Y2" s="74">
        <v>3679.3115028416069</v>
      </c>
      <c r="Z2" s="74">
        <v>3954.6919037029006</v>
      </c>
      <c r="AA2" s="74">
        <v>4061.767832236525</v>
      </c>
      <c r="AB2" s="74">
        <v>4757.3549953634993</v>
      </c>
      <c r="AC2" s="74">
        <v>5112.911049231594</v>
      </c>
      <c r="AD2" s="74">
        <v>5559.8131237269463</v>
      </c>
      <c r="AE2" s="50"/>
    </row>
    <row r="3" spans="1:31" ht="15.55" customHeight="1">
      <c r="A3" s="67" t="s">
        <v>3</v>
      </c>
      <c r="B3" s="73" t="s">
        <v>52</v>
      </c>
      <c r="C3" s="74">
        <v>17.597978558234821</v>
      </c>
      <c r="D3" s="74">
        <v>18.567144633230519</v>
      </c>
      <c r="E3" s="74">
        <v>18.420618083184678</v>
      </c>
      <c r="F3" s="74">
        <v>18.251753012808809</v>
      </c>
      <c r="G3" s="74">
        <v>19.213829277985372</v>
      </c>
      <c r="H3" s="74">
        <v>18.262679053160671</v>
      </c>
      <c r="I3" s="74">
        <v>17.763867926618342</v>
      </c>
      <c r="J3" s="74">
        <v>19.6348973883109</v>
      </c>
      <c r="K3" s="74">
        <v>14.101017152182868</v>
      </c>
      <c r="L3" s="74">
        <v>11.627296119339949</v>
      </c>
      <c r="M3" s="74">
        <v>16.863138322370169</v>
      </c>
      <c r="N3" s="74">
        <v>20.087890060541241</v>
      </c>
      <c r="O3" s="74">
        <v>32.253282320312401</v>
      </c>
      <c r="P3" s="74">
        <v>32.42904079009147</v>
      </c>
      <c r="Q3" s="74">
        <v>37.575415303427292</v>
      </c>
      <c r="R3" s="74">
        <v>51.01016014326138</v>
      </c>
      <c r="S3" s="74">
        <v>54.804486456992493</v>
      </c>
      <c r="T3" s="74">
        <v>68.484040574930063</v>
      </c>
      <c r="U3" s="74">
        <v>75.349214916779218</v>
      </c>
      <c r="V3" s="74">
        <v>86.027630341446681</v>
      </c>
      <c r="W3" s="74">
        <v>91.741881192073791</v>
      </c>
      <c r="X3" s="74">
        <v>101.13784027099609</v>
      </c>
      <c r="Y3" s="74">
        <v>110.97235450138008</v>
      </c>
      <c r="Z3" s="74">
        <v>123.62180245081827</v>
      </c>
      <c r="AA3" s="74">
        <v>94.452609021270007</v>
      </c>
      <c r="AB3" s="74">
        <v>115.71549859796514</v>
      </c>
      <c r="AC3" s="74">
        <v>142.75314268124967</v>
      </c>
      <c r="AD3" s="74">
        <v>139.6875723582632</v>
      </c>
      <c r="AE3" s="50"/>
    </row>
    <row r="4" spans="1:31" ht="15.55" customHeight="1">
      <c r="A4" s="67" t="s">
        <v>4</v>
      </c>
      <c r="B4" s="73" t="s">
        <v>65</v>
      </c>
      <c r="C4" s="74">
        <v>44.329732335477217</v>
      </c>
      <c r="D4" s="74">
        <v>46.623549979809276</v>
      </c>
      <c r="E4" s="74">
        <v>46.084256274664888</v>
      </c>
      <c r="F4" s="74">
        <v>45.537316664287694</v>
      </c>
      <c r="G4" s="74">
        <v>47.768927949263762</v>
      </c>
      <c r="H4" s="74">
        <v>45.224331499265574</v>
      </c>
      <c r="I4" s="74">
        <v>43.804924020407086</v>
      </c>
      <c r="J4" s="74">
        <v>48.257936975065974</v>
      </c>
      <c r="K4" s="74">
        <v>49.796018130076597</v>
      </c>
      <c r="L4" s="74">
        <v>86.558639429291105</v>
      </c>
      <c r="M4" s="74">
        <v>129.38313984483599</v>
      </c>
      <c r="N4" s="74">
        <v>167.90688290627386</v>
      </c>
      <c r="O4" s="74">
        <v>186.92134127477519</v>
      </c>
      <c r="P4" s="74">
        <v>326.95074512610699</v>
      </c>
      <c r="Q4" s="74">
        <v>362.85250207518072</v>
      </c>
      <c r="R4" s="74">
        <v>413.46445666529985</v>
      </c>
      <c r="S4" s="74">
        <v>448.5908849313339</v>
      </c>
      <c r="T4" s="74">
        <v>510.29414714856205</v>
      </c>
      <c r="U4" s="74">
        <v>556.35131712093585</v>
      </c>
      <c r="V4" s="74">
        <v>611.94817215536216</v>
      </c>
      <c r="W4" s="74">
        <v>638.21811899955139</v>
      </c>
      <c r="X4" s="74">
        <v>693.83563232421875</v>
      </c>
      <c r="Y4" s="74">
        <v>727.21387317211634</v>
      </c>
      <c r="Z4" s="74">
        <v>788.63519008084052</v>
      </c>
      <c r="AA4" s="74">
        <v>705.63278743915873</v>
      </c>
      <c r="AB4" s="74">
        <v>810.30127044936171</v>
      </c>
      <c r="AC4" s="74">
        <v>830.54197256664543</v>
      </c>
      <c r="AD4" s="74">
        <v>832.74662588598687</v>
      </c>
      <c r="AE4" s="50"/>
    </row>
    <row r="5" spans="1:31" ht="15.55" customHeight="1">
      <c r="A5" s="67" t="s">
        <v>5</v>
      </c>
      <c r="B5" s="73" t="s">
        <v>53</v>
      </c>
      <c r="C5" s="74">
        <v>9.7657034842017296</v>
      </c>
      <c r="D5" s="74">
        <v>9.2641991525296365</v>
      </c>
      <c r="E5" s="74">
        <v>9.6127971245125714</v>
      </c>
      <c r="F5" s="74">
        <v>10.530469508062327</v>
      </c>
      <c r="G5" s="74">
        <v>12.137513787341071</v>
      </c>
      <c r="H5" s="74">
        <v>12.44908623803385</v>
      </c>
      <c r="I5" s="74">
        <v>12.713945089364653</v>
      </c>
      <c r="J5" s="74">
        <v>15.229638567976851</v>
      </c>
      <c r="K5" s="74">
        <v>19.031527804652693</v>
      </c>
      <c r="L5" s="74">
        <v>29.647308978496056</v>
      </c>
      <c r="M5" s="74">
        <v>32.093766079203142</v>
      </c>
      <c r="N5" s="74">
        <v>42.400983023856263</v>
      </c>
      <c r="O5" s="74">
        <v>61.655513831463523</v>
      </c>
      <c r="P5" s="74">
        <v>82.047450652830051</v>
      </c>
      <c r="Q5" s="74">
        <v>104.74509841496301</v>
      </c>
      <c r="R5" s="74">
        <v>131.91782057251802</v>
      </c>
      <c r="S5" s="74">
        <v>165.07548285523742</v>
      </c>
      <c r="T5" s="74">
        <v>186.73345393265672</v>
      </c>
      <c r="U5" s="74">
        <v>229.32773290725555</v>
      </c>
      <c r="V5" s="74">
        <v>284.37278066721507</v>
      </c>
      <c r="W5" s="74">
        <v>317.20430582483641</v>
      </c>
      <c r="X5" s="74">
        <v>359.14358520507813</v>
      </c>
      <c r="Y5" s="74">
        <v>399.92089240322917</v>
      </c>
      <c r="Z5" s="74">
        <v>419.88531252442596</v>
      </c>
      <c r="AA5" s="74">
        <v>413.846239638768</v>
      </c>
      <c r="AB5" s="74">
        <v>520.88683049861618</v>
      </c>
      <c r="AC5" s="74">
        <v>639.26703636501099</v>
      </c>
      <c r="AD5" s="74">
        <v>593.40493049423753</v>
      </c>
      <c r="AE5" s="50"/>
    </row>
    <row r="6" spans="1:31" ht="15.55" customHeight="1">
      <c r="A6" s="67" t="s">
        <v>6</v>
      </c>
      <c r="B6" s="73" t="s">
        <v>54</v>
      </c>
      <c r="C6" s="74">
        <v>10.941961167976947</v>
      </c>
      <c r="D6" s="74">
        <v>11.63520242136469</v>
      </c>
      <c r="E6" s="74">
        <v>11.602677565198457</v>
      </c>
      <c r="F6" s="74">
        <v>11.53372293059889</v>
      </c>
      <c r="G6" s="74">
        <v>12.142740637412833</v>
      </c>
      <c r="H6" s="74">
        <v>11.512992360836027</v>
      </c>
      <c r="I6" s="74">
        <v>12.949076854234136</v>
      </c>
      <c r="J6" s="74">
        <v>18.367450277503835</v>
      </c>
      <c r="K6" s="74">
        <v>25.021897613689568</v>
      </c>
      <c r="L6" s="74">
        <v>28.149467195045105</v>
      </c>
      <c r="M6" s="74">
        <v>36.007555259055664</v>
      </c>
      <c r="N6" s="74">
        <v>53.301466026379806</v>
      </c>
      <c r="O6" s="74">
        <v>69.295966713274495</v>
      </c>
      <c r="P6" s="74">
        <v>92.321999229527194</v>
      </c>
      <c r="Q6" s="74">
        <v>118.75942943022197</v>
      </c>
      <c r="R6" s="74">
        <v>150.85018437310111</v>
      </c>
      <c r="S6" s="74">
        <v>179.50624585811909</v>
      </c>
      <c r="T6" s="74">
        <v>198.94027477057807</v>
      </c>
      <c r="U6" s="74">
        <v>225.55704530337087</v>
      </c>
      <c r="V6" s="74">
        <v>269.13191807444747</v>
      </c>
      <c r="W6" s="74">
        <v>294.18804291323954</v>
      </c>
      <c r="X6" s="74">
        <v>329.1851806640625</v>
      </c>
      <c r="Y6" s="74">
        <v>381.38604011180831</v>
      </c>
      <c r="Z6" s="74">
        <v>392.24510151230953</v>
      </c>
      <c r="AA6" s="74">
        <v>364.29117797135535</v>
      </c>
      <c r="AB6" s="74">
        <v>365.42151860401407</v>
      </c>
      <c r="AC6" s="74">
        <v>493.80093739087869</v>
      </c>
      <c r="AD6" s="74">
        <v>586.43390985173892</v>
      </c>
      <c r="AE6" s="50"/>
    </row>
    <row r="7" spans="1:31" ht="15.55" customHeight="1">
      <c r="A7" s="67" t="s">
        <v>7</v>
      </c>
      <c r="B7" s="73" t="s">
        <v>64</v>
      </c>
      <c r="C7" s="74">
        <v>0.35166605871470041</v>
      </c>
      <c r="D7" s="74">
        <v>0.44932048811548353</v>
      </c>
      <c r="E7" s="74">
        <v>0.38898485799337562</v>
      </c>
      <c r="F7" s="74">
        <v>0.27541908958379835</v>
      </c>
      <c r="G7" s="74">
        <v>0.20222772681107543</v>
      </c>
      <c r="H7" s="74">
        <v>0.16810656470529803</v>
      </c>
      <c r="I7" s="74">
        <v>0.18532419805427713</v>
      </c>
      <c r="J7" s="74">
        <v>0.30931847992512923</v>
      </c>
      <c r="K7" s="74">
        <v>0.534318275911987</v>
      </c>
      <c r="L7" s="74">
        <v>3.3607914867888122</v>
      </c>
      <c r="M7" s="74">
        <v>2.7799013733398805</v>
      </c>
      <c r="N7" s="74">
        <v>2.6317094743685066</v>
      </c>
      <c r="O7" s="74">
        <v>2.7834488420545678</v>
      </c>
      <c r="P7" s="74">
        <v>2.8993403947673295</v>
      </c>
      <c r="Q7" s="74">
        <v>3.8653047535912406</v>
      </c>
      <c r="R7" s="74">
        <v>4.0172500307566166</v>
      </c>
      <c r="S7" s="74">
        <v>4.3438247732981976</v>
      </c>
      <c r="T7" s="74">
        <v>4.4569887945051336</v>
      </c>
      <c r="U7" s="74">
        <v>5.2032858660810986</v>
      </c>
      <c r="V7" s="74">
        <v>6.3175252795687209</v>
      </c>
      <c r="W7" s="74">
        <v>6.9702041562662611</v>
      </c>
      <c r="X7" s="74">
        <v>7.8420629501342773</v>
      </c>
      <c r="Y7" s="74">
        <v>8.3473138899995281</v>
      </c>
      <c r="Z7" s="74">
        <v>8.8992103255960231</v>
      </c>
      <c r="AA7" s="74">
        <v>9.5969841812205878</v>
      </c>
      <c r="AB7" s="74">
        <v>10.990844330940728</v>
      </c>
      <c r="AC7" s="74">
        <v>15.699613566054602</v>
      </c>
      <c r="AD7" s="74">
        <v>14.409163019699976</v>
      </c>
      <c r="AE7" s="50"/>
    </row>
    <row r="8" spans="1:31" ht="15.55" customHeight="1">
      <c r="A8" s="67" t="s">
        <v>14</v>
      </c>
      <c r="B8" s="73" t="s">
        <v>60</v>
      </c>
      <c r="C8" s="74">
        <v>17.584297659748298</v>
      </c>
      <c r="D8" s="74">
        <v>18.334802291562156</v>
      </c>
      <c r="E8" s="74">
        <v>18.673788868521378</v>
      </c>
      <c r="F8" s="74">
        <v>19.229055681411513</v>
      </c>
      <c r="G8" s="74">
        <v>20.727936785742827</v>
      </c>
      <c r="H8" s="74">
        <v>20.050194812515183</v>
      </c>
      <c r="I8" s="74">
        <v>22.838262037763258</v>
      </c>
      <c r="J8" s="74">
        <v>32.350229350629995</v>
      </c>
      <c r="K8" s="74">
        <v>43.690918334772235</v>
      </c>
      <c r="L8" s="74">
        <v>46.086444635682525</v>
      </c>
      <c r="M8" s="74">
        <v>54.249110261045573</v>
      </c>
      <c r="N8" s="74">
        <v>80.318210080299934</v>
      </c>
      <c r="O8" s="74">
        <v>123.10895615060545</v>
      </c>
      <c r="P8" s="74">
        <v>157.83686507656193</v>
      </c>
      <c r="Q8" s="74">
        <v>193.56554288524106</v>
      </c>
      <c r="R8" s="74">
        <v>227.50873891917936</v>
      </c>
      <c r="S8" s="74">
        <v>277.77327284877828</v>
      </c>
      <c r="T8" s="74">
        <v>311.36767689711962</v>
      </c>
      <c r="U8" s="74">
        <v>342.11900168775691</v>
      </c>
      <c r="V8" s="74">
        <v>375.15647220494174</v>
      </c>
      <c r="W8" s="74">
        <v>390.52255037638753</v>
      </c>
      <c r="X8" s="74">
        <v>424.04254150390625</v>
      </c>
      <c r="Y8" s="74">
        <v>485.50082379987941</v>
      </c>
      <c r="Z8" s="74">
        <v>515.85821649710624</v>
      </c>
      <c r="AA8" s="74">
        <v>670.54369755101493</v>
      </c>
      <c r="AB8" s="74">
        <v>464.06059480593387</v>
      </c>
      <c r="AC8" s="74">
        <v>507.40532713330884</v>
      </c>
      <c r="AD8" s="74">
        <v>511.63376268466328</v>
      </c>
      <c r="AE8" s="50"/>
    </row>
    <row r="9" spans="1:31" ht="15.55" customHeight="1">
      <c r="A9" s="67" t="s">
        <v>8</v>
      </c>
      <c r="B9" s="73" t="s">
        <v>63</v>
      </c>
      <c r="C9" s="74">
        <v>44.646738467721754</v>
      </c>
      <c r="D9" s="74">
        <v>48.250916043728431</v>
      </c>
      <c r="E9" s="74">
        <v>48.782794508303297</v>
      </c>
      <c r="F9" s="74">
        <v>48.975716801620614</v>
      </c>
      <c r="G9" s="74">
        <v>51.875989115387377</v>
      </c>
      <c r="H9" s="74">
        <v>49.405571323062624</v>
      </c>
      <c r="I9" s="74">
        <v>48.538247698733912</v>
      </c>
      <c r="J9" s="74">
        <v>54.463031472427794</v>
      </c>
      <c r="K9" s="74">
        <v>57.259135065144008</v>
      </c>
      <c r="L9" s="74">
        <v>71.835356208728086</v>
      </c>
      <c r="M9" s="74">
        <v>83.795739706860644</v>
      </c>
      <c r="N9" s="74">
        <v>124.92364713729981</v>
      </c>
      <c r="O9" s="74">
        <v>163.82210777472656</v>
      </c>
      <c r="P9" s="74">
        <v>214.92639579829506</v>
      </c>
      <c r="Q9" s="74">
        <v>331.24499617122149</v>
      </c>
      <c r="R9" s="74">
        <v>377.80988645775136</v>
      </c>
      <c r="S9" s="74">
        <v>424.92832062386532</v>
      </c>
      <c r="T9" s="74">
        <v>473.48255139281935</v>
      </c>
      <c r="U9" s="74">
        <v>518.52785986418428</v>
      </c>
      <c r="V9" s="74">
        <v>591.11034491217879</v>
      </c>
      <c r="W9" s="74">
        <v>629.81561072810882</v>
      </c>
      <c r="X9" s="74">
        <v>693.941162109375</v>
      </c>
      <c r="Y9" s="74">
        <v>751.18299958321984</v>
      </c>
      <c r="Z9" s="74">
        <v>837.6280146188667</v>
      </c>
      <c r="AA9" s="74">
        <v>779.9125225611923</v>
      </c>
      <c r="AB9" s="74">
        <v>956.30468041504628</v>
      </c>
      <c r="AC9" s="74">
        <v>1379.4026533864358</v>
      </c>
      <c r="AD9" s="74">
        <v>1347.6894720859261</v>
      </c>
      <c r="AE9" s="50"/>
    </row>
    <row r="10" spans="1:31" ht="15.55" customHeight="1">
      <c r="A10" s="67" t="s">
        <v>9</v>
      </c>
      <c r="B10" s="73" t="s">
        <v>62</v>
      </c>
      <c r="C10" s="74">
        <v>54.811366111897186</v>
      </c>
      <c r="D10" s="74">
        <v>58.090713905830377</v>
      </c>
      <c r="E10" s="74">
        <v>58.320289436739628</v>
      </c>
      <c r="F10" s="74">
        <v>58.40022079764644</v>
      </c>
      <c r="G10" s="74">
        <v>61.095623340710233</v>
      </c>
      <c r="H10" s="74">
        <v>57.226251293925955</v>
      </c>
      <c r="I10" s="74">
        <v>56.186433050163735</v>
      </c>
      <c r="J10" s="74">
        <v>64.024954118781622</v>
      </c>
      <c r="K10" s="74">
        <v>68.879732858174279</v>
      </c>
      <c r="L10" s="74">
        <v>79.49614041684076</v>
      </c>
      <c r="M10" s="74">
        <v>94.234752583692512</v>
      </c>
      <c r="N10" s="74">
        <v>136.81313916605663</v>
      </c>
      <c r="O10" s="74">
        <v>197.76749870607568</v>
      </c>
      <c r="P10" s="74">
        <v>262.50143102332299</v>
      </c>
      <c r="Q10" s="74">
        <v>314.27375840416983</v>
      </c>
      <c r="R10" s="74">
        <v>365.82712113809532</v>
      </c>
      <c r="S10" s="74">
        <v>463.96540828180673</v>
      </c>
      <c r="T10" s="74">
        <v>518.01401147519437</v>
      </c>
      <c r="U10" s="74">
        <v>566.67043119534333</v>
      </c>
      <c r="V10" s="74">
        <v>619.81713671551768</v>
      </c>
      <c r="W10" s="74">
        <v>644.19007839407061</v>
      </c>
      <c r="X10" s="74">
        <v>698.77886962890625</v>
      </c>
      <c r="Y10" s="74">
        <v>723.39112352849963</v>
      </c>
      <c r="Z10" s="74">
        <v>767.98439726128038</v>
      </c>
      <c r="AA10" s="74">
        <v>947.69443168609837</v>
      </c>
      <c r="AB10" s="74">
        <v>1390.9350067811167</v>
      </c>
      <c r="AC10" s="74">
        <v>984.26901026602718</v>
      </c>
      <c r="AD10" s="74">
        <v>1399.9640954985789</v>
      </c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>
        <v>4.9112942526265444</v>
      </c>
      <c r="D12" s="74">
        <v>5.1659076304712439</v>
      </c>
      <c r="E12" s="74">
        <v>5.105645064627983</v>
      </c>
      <c r="F12" s="74">
        <v>5.0469448444575811</v>
      </c>
      <c r="G12" s="74">
        <v>5.307669386852008</v>
      </c>
      <c r="H12" s="74">
        <v>4.7646124137089148</v>
      </c>
      <c r="I12" s="74">
        <v>4.8014961084815644</v>
      </c>
      <c r="J12" s="74">
        <v>6.010923312932368</v>
      </c>
      <c r="K12" s="74">
        <v>7.3051321735861343</v>
      </c>
      <c r="L12" s="74">
        <v>7.9006585463307086</v>
      </c>
      <c r="M12" s="74">
        <v>8.7669200021905809</v>
      </c>
      <c r="N12" s="74">
        <v>13.077050456838835</v>
      </c>
      <c r="O12" s="74">
        <v>19.832972176994382</v>
      </c>
      <c r="P12" s="74">
        <v>26.815351389110848</v>
      </c>
      <c r="Q12" s="74">
        <v>32.632070930835646</v>
      </c>
      <c r="R12" s="74">
        <v>38.015929911629598</v>
      </c>
      <c r="S12" s="74">
        <v>49.010699480744549</v>
      </c>
      <c r="T12" s="74">
        <v>56.749601764169313</v>
      </c>
      <c r="U12" s="74">
        <v>63.287115168965947</v>
      </c>
      <c r="V12" s="74">
        <v>70.369375210387759</v>
      </c>
      <c r="W12" s="74">
        <v>73.876741389163115</v>
      </c>
      <c r="X12" s="74">
        <v>80.651992797851563</v>
      </c>
      <c r="Y12" s="74">
        <v>91.39608185147479</v>
      </c>
      <c r="Z12" s="74">
        <v>99.934658431657297</v>
      </c>
      <c r="AA12" s="74">
        <v>75.79738218644674</v>
      </c>
      <c r="AB12" s="74">
        <v>122.73875088050445</v>
      </c>
      <c r="AC12" s="74">
        <v>119.77135587598272</v>
      </c>
      <c r="AD12" s="74">
        <v>133.84359184785183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A2441-1D51-4CBF-B93B-66A546CA33C0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EE0F-821B-49E1-9160-F617889DC283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6972.8787987850783</v>
      </c>
      <c r="D2" s="74">
        <v>7937.2950391913246</v>
      </c>
      <c r="E2" s="74">
        <v>9348.1489783309535</v>
      </c>
      <c r="F2" s="74">
        <v>11041.983278094147</v>
      </c>
      <c r="G2" s="74">
        <v>12258.46946425346</v>
      </c>
      <c r="H2" s="74">
        <v>13305.852037770621</v>
      </c>
      <c r="I2" s="74">
        <v>15374.446229554411</v>
      </c>
      <c r="J2" s="74">
        <v>16479.471300457219</v>
      </c>
      <c r="K2" s="74">
        <v>17194.584109689567</v>
      </c>
      <c r="L2" s="74">
        <v>16996.525449644894</v>
      </c>
      <c r="M2" s="74">
        <v>17162.1617019896</v>
      </c>
      <c r="N2" s="74">
        <v>19405.109089618782</v>
      </c>
      <c r="O2" s="74">
        <v>19882.603153688266</v>
      </c>
      <c r="P2" s="74">
        <v>20024.476759024401</v>
      </c>
      <c r="Q2" s="74">
        <v>20783.135488692937</v>
      </c>
      <c r="R2" s="74">
        <v>24019.103233097165</v>
      </c>
      <c r="S2" s="74">
        <v>25056.617744570794</v>
      </c>
      <c r="T2" s="74">
        <v>27268.1987794794</v>
      </c>
      <c r="U2" s="74">
        <v>33307.983981311925</v>
      </c>
      <c r="V2" s="74">
        <v>36532.578082055799</v>
      </c>
      <c r="W2" s="74">
        <v>37586.967106033713</v>
      </c>
      <c r="X2" s="74">
        <v>43005.699951171875</v>
      </c>
      <c r="Y2" s="74">
        <v>48646.243450785478</v>
      </c>
      <c r="Z2" s="74">
        <v>52700.254965019274</v>
      </c>
      <c r="AA2" s="74">
        <v>61391.974636102532</v>
      </c>
      <c r="AB2" s="74">
        <v>71291.437822569278</v>
      </c>
      <c r="AC2" s="74">
        <v>77234.231584914785</v>
      </c>
      <c r="AD2" s="74">
        <v>74182.745908332232</v>
      </c>
      <c r="AE2" s="50"/>
    </row>
    <row r="3" spans="1:31" ht="15.55" customHeight="1">
      <c r="A3" s="67" t="s">
        <v>3</v>
      </c>
      <c r="B3" s="73" t="s">
        <v>52</v>
      </c>
      <c r="C3" s="74">
        <v>992.90889493781606</v>
      </c>
      <c r="D3" s="74">
        <v>1124.7689043060197</v>
      </c>
      <c r="E3" s="74">
        <v>1346.5569427368255</v>
      </c>
      <c r="F3" s="74">
        <v>1585.6455768690835</v>
      </c>
      <c r="G3" s="74">
        <v>1729.3478262833</v>
      </c>
      <c r="H3" s="74">
        <v>1817.8596953701499</v>
      </c>
      <c r="I3" s="74">
        <v>1960.4465725520838</v>
      </c>
      <c r="J3" s="74">
        <v>2046.5844844212845</v>
      </c>
      <c r="K3" s="74">
        <v>2073.086456833717</v>
      </c>
      <c r="L3" s="74">
        <v>2033.3168842958798</v>
      </c>
      <c r="M3" s="74">
        <v>2084.400630089267</v>
      </c>
      <c r="N3" s="74">
        <v>2407.2729396720961</v>
      </c>
      <c r="O3" s="74">
        <v>2388.8363994212964</v>
      </c>
      <c r="P3" s="74">
        <v>2399.1286018578326</v>
      </c>
      <c r="Q3" s="74">
        <v>2283.4451682729041</v>
      </c>
      <c r="R3" s="74">
        <v>2371.0365780972247</v>
      </c>
      <c r="S3" s="74">
        <v>2433.1618354752381</v>
      </c>
      <c r="T3" s="74">
        <v>2464.5320129963316</v>
      </c>
      <c r="U3" s="74">
        <v>2567.3417696423339</v>
      </c>
      <c r="V3" s="74">
        <v>2651.3908379291947</v>
      </c>
      <c r="W3" s="74">
        <v>2687.6432436915079</v>
      </c>
      <c r="X3" s="74">
        <v>2872.990478515625</v>
      </c>
      <c r="Y3" s="74">
        <v>3020.9858340925884</v>
      </c>
      <c r="Z3" s="74">
        <v>3041.0010736698296</v>
      </c>
      <c r="AA3" s="74">
        <v>3480.3601576807937</v>
      </c>
      <c r="AB3" s="74">
        <v>3915.6284276724855</v>
      </c>
      <c r="AC3" s="74">
        <v>4232.7700317999843</v>
      </c>
      <c r="AD3" s="74">
        <v>4440.3108079431031</v>
      </c>
      <c r="AE3" s="50"/>
    </row>
    <row r="4" spans="1:31" ht="15.55" customHeight="1">
      <c r="A4" s="67" t="s">
        <v>4</v>
      </c>
      <c r="B4" s="73" t="s">
        <v>65</v>
      </c>
      <c r="C4" s="74">
        <v>727.34513554340515</v>
      </c>
      <c r="D4" s="74">
        <v>837.35083515575286</v>
      </c>
      <c r="E4" s="74">
        <v>982.70508330167092</v>
      </c>
      <c r="F4" s="74">
        <v>1142.1260678230785</v>
      </c>
      <c r="G4" s="74">
        <v>1229.6778437639098</v>
      </c>
      <c r="H4" s="74">
        <v>1272.5719542250322</v>
      </c>
      <c r="I4" s="74">
        <v>1392.3145358618517</v>
      </c>
      <c r="J4" s="74">
        <v>1469.0735666889177</v>
      </c>
      <c r="K4" s="74">
        <v>1511.2819056098595</v>
      </c>
      <c r="L4" s="74">
        <v>1423.1422578780039</v>
      </c>
      <c r="M4" s="74">
        <v>1389.6557475585025</v>
      </c>
      <c r="N4" s="74">
        <v>1580.8046098921905</v>
      </c>
      <c r="O4" s="74">
        <v>1790.5015698066043</v>
      </c>
      <c r="P4" s="74">
        <v>1921.238513536088</v>
      </c>
      <c r="Q4" s="74">
        <v>2257.2861794683763</v>
      </c>
      <c r="R4" s="74">
        <v>2528.9037624352609</v>
      </c>
      <c r="S4" s="74">
        <v>2863.8087212607006</v>
      </c>
      <c r="T4" s="74">
        <v>3071.3352581045679</v>
      </c>
      <c r="U4" s="74">
        <v>3956.6986098494449</v>
      </c>
      <c r="V4" s="74">
        <v>4325.2181968458199</v>
      </c>
      <c r="W4" s="74">
        <v>5181.1786153027133</v>
      </c>
      <c r="X4" s="74">
        <v>5845.55859375</v>
      </c>
      <c r="Y4" s="74">
        <v>7611.9656484419493</v>
      </c>
      <c r="Z4" s="74">
        <v>9518.1326878291547</v>
      </c>
      <c r="AA4" s="74">
        <v>11665.61970691858</v>
      </c>
      <c r="AB4" s="74">
        <v>12986.941801270819</v>
      </c>
      <c r="AC4" s="74">
        <v>14267.544299618236</v>
      </c>
      <c r="AD4" s="74">
        <v>14351.776245944944</v>
      </c>
      <c r="AE4" s="50"/>
    </row>
    <row r="5" spans="1:31" ht="15.55" customHeight="1">
      <c r="A5" s="67" t="s">
        <v>5</v>
      </c>
      <c r="B5" s="73" t="s">
        <v>53</v>
      </c>
      <c r="C5" s="74">
        <v>2578.6426164034069</v>
      </c>
      <c r="D5" s="74">
        <v>2934.2973083049492</v>
      </c>
      <c r="E5" s="74">
        <v>3433.4489603933671</v>
      </c>
      <c r="F5" s="74">
        <v>4022.2954930796859</v>
      </c>
      <c r="G5" s="74">
        <v>4418.5811805835083</v>
      </c>
      <c r="H5" s="74">
        <v>4722.0654575686231</v>
      </c>
      <c r="I5" s="74">
        <v>5329.1865241383193</v>
      </c>
      <c r="J5" s="74">
        <v>5496.0845623564301</v>
      </c>
      <c r="K5" s="74">
        <v>5607.2691357220974</v>
      </c>
      <c r="L5" s="74">
        <v>5417.7773276701519</v>
      </c>
      <c r="M5" s="74">
        <v>5292.9901868082598</v>
      </c>
      <c r="N5" s="74">
        <v>5944.5875609139594</v>
      </c>
      <c r="O5" s="74">
        <v>5986.2238362954704</v>
      </c>
      <c r="P5" s="74">
        <v>6066.2023398884621</v>
      </c>
      <c r="Q5" s="74">
        <v>5509.8267127205154</v>
      </c>
      <c r="R5" s="74">
        <v>6322.1020926736601</v>
      </c>
      <c r="S5" s="74">
        <v>5420.8614630143747</v>
      </c>
      <c r="T5" s="74">
        <v>5871.7228105553877</v>
      </c>
      <c r="U5" s="74">
        <v>6731.8579737014779</v>
      </c>
      <c r="V5" s="74">
        <v>7031.1030009499636</v>
      </c>
      <c r="W5" s="74">
        <v>7720.2829139923469</v>
      </c>
      <c r="X5" s="74">
        <v>8853.677734375</v>
      </c>
      <c r="Y5" s="74">
        <v>8962.2318910350623</v>
      </c>
      <c r="Z5" s="74">
        <v>9737.2831612392383</v>
      </c>
      <c r="AA5" s="74">
        <v>10880.48185444963</v>
      </c>
      <c r="AB5" s="74">
        <v>12088.042709967885</v>
      </c>
      <c r="AC5" s="74">
        <v>11983.391348773188</v>
      </c>
      <c r="AD5" s="74">
        <v>12501.935503598874</v>
      </c>
      <c r="AE5" s="50"/>
    </row>
    <row r="6" spans="1:31" ht="15.55" customHeight="1">
      <c r="A6" s="67" t="s">
        <v>6</v>
      </c>
      <c r="B6" s="73" t="s">
        <v>54</v>
      </c>
      <c r="C6" s="74">
        <v>671.10428380284702</v>
      </c>
      <c r="D6" s="74">
        <v>782.37662142042336</v>
      </c>
      <c r="E6" s="74">
        <v>928.0243268822428</v>
      </c>
      <c r="F6" s="74">
        <v>1088.1196739389857</v>
      </c>
      <c r="G6" s="74">
        <v>1181.1797012521376</v>
      </c>
      <c r="H6" s="74">
        <v>1230.9877922354576</v>
      </c>
      <c r="I6" s="74">
        <v>1356.3071405611834</v>
      </c>
      <c r="J6" s="74">
        <v>1463.309194949338</v>
      </c>
      <c r="K6" s="74">
        <v>1553.2523845707019</v>
      </c>
      <c r="L6" s="74">
        <v>1579.135012608097</v>
      </c>
      <c r="M6" s="74">
        <v>1565.593241059473</v>
      </c>
      <c r="N6" s="74">
        <v>1798.0111713338849</v>
      </c>
      <c r="O6" s="74">
        <v>1883.0641734897704</v>
      </c>
      <c r="P6" s="74">
        <v>1899.3203839362418</v>
      </c>
      <c r="Q6" s="74">
        <v>1858.9953204885649</v>
      </c>
      <c r="R6" s="74">
        <v>1715.144310201325</v>
      </c>
      <c r="S6" s="74">
        <v>1770.7074367054793</v>
      </c>
      <c r="T6" s="74">
        <v>2260.6069415973457</v>
      </c>
      <c r="U6" s="74">
        <v>2996.8663232446665</v>
      </c>
      <c r="V6" s="74">
        <v>3666.5185375095875</v>
      </c>
      <c r="W6" s="74">
        <v>3863.1975970821527</v>
      </c>
      <c r="X6" s="74">
        <v>3715.6005859375</v>
      </c>
      <c r="Y6" s="74">
        <v>3637.2801058987807</v>
      </c>
      <c r="Z6" s="74">
        <v>4188.3886994038112</v>
      </c>
      <c r="AA6" s="74">
        <v>5458.4790854105195</v>
      </c>
      <c r="AB6" s="74">
        <v>7171.86275464352</v>
      </c>
      <c r="AC6" s="74">
        <v>7222.3634633562006</v>
      </c>
      <c r="AD6" s="74">
        <v>6770.0678935836304</v>
      </c>
      <c r="AE6" s="50"/>
    </row>
    <row r="7" spans="1:31" ht="15.55" customHeight="1">
      <c r="A7" s="67" t="s">
        <v>7</v>
      </c>
      <c r="B7" s="73" t="s">
        <v>64</v>
      </c>
      <c r="C7" s="74">
        <v>963.52975761128323</v>
      </c>
      <c r="D7" s="74">
        <v>1078.0690977914892</v>
      </c>
      <c r="E7" s="74">
        <v>1259.3422699411667</v>
      </c>
      <c r="F7" s="74">
        <v>1511.2145783430276</v>
      </c>
      <c r="G7" s="74">
        <v>1778.2888448629767</v>
      </c>
      <c r="H7" s="74">
        <v>2124.4388248305204</v>
      </c>
      <c r="I7" s="74">
        <v>2779.2634714518099</v>
      </c>
      <c r="J7" s="74">
        <v>2818.01640060401</v>
      </c>
      <c r="K7" s="74">
        <v>2623.7191882804473</v>
      </c>
      <c r="L7" s="74">
        <v>2316.1460495169135</v>
      </c>
      <c r="M7" s="74">
        <v>2263.8787789080302</v>
      </c>
      <c r="N7" s="74">
        <v>2361.4182516254391</v>
      </c>
      <c r="O7" s="74">
        <v>2123.241824838793</v>
      </c>
      <c r="P7" s="74">
        <v>1867.4715360189045</v>
      </c>
      <c r="Q7" s="74">
        <v>2214.3247837451809</v>
      </c>
      <c r="R7" s="74">
        <v>2425.8101674752875</v>
      </c>
      <c r="S7" s="74">
        <v>2279.5521486520006</v>
      </c>
      <c r="T7" s="74">
        <v>2191.6149326268232</v>
      </c>
      <c r="U7" s="74">
        <v>2678.199951231446</v>
      </c>
      <c r="V7" s="74">
        <v>2768.2944006783214</v>
      </c>
      <c r="W7" s="74">
        <v>3059.0803122180828</v>
      </c>
      <c r="X7" s="74">
        <v>3380.14794921875</v>
      </c>
      <c r="Y7" s="74">
        <v>3732.1322749632491</v>
      </c>
      <c r="Z7" s="74">
        <v>4143.8185887823311</v>
      </c>
      <c r="AA7" s="74">
        <v>4605.0143175808989</v>
      </c>
      <c r="AB7" s="74">
        <v>5317.6734263177168</v>
      </c>
      <c r="AC7" s="74">
        <v>4865.254463856747</v>
      </c>
      <c r="AD7" s="74">
        <v>5092.5602516148319</v>
      </c>
      <c r="AE7" s="50"/>
    </row>
    <row r="8" spans="1:31" ht="15.55" customHeight="1">
      <c r="A8" s="67" t="s">
        <v>14</v>
      </c>
      <c r="B8" s="73" t="s">
        <v>60</v>
      </c>
      <c r="C8" s="74">
        <v>49.816100275738407</v>
      </c>
      <c r="D8" s="74">
        <v>57.026265696323563</v>
      </c>
      <c r="E8" s="74">
        <v>68.16400757524886</v>
      </c>
      <c r="F8" s="74">
        <v>82.784079075999401</v>
      </c>
      <c r="G8" s="74">
        <v>94.489421259937728</v>
      </c>
      <c r="H8" s="74">
        <v>105.75629473042571</v>
      </c>
      <c r="I8" s="74">
        <v>122.4464886764238</v>
      </c>
      <c r="J8" s="74">
        <v>160.197422392531</v>
      </c>
      <c r="K8" s="74">
        <v>192.61660776287334</v>
      </c>
      <c r="L8" s="74">
        <v>223.69674357049306</v>
      </c>
      <c r="M8" s="74">
        <v>261.88076342951746</v>
      </c>
      <c r="N8" s="74">
        <v>334.76415696951409</v>
      </c>
      <c r="O8" s="74">
        <v>356.17636558441706</v>
      </c>
      <c r="P8" s="74">
        <v>380.45536173156864</v>
      </c>
      <c r="Q8" s="74">
        <v>330.37635448673319</v>
      </c>
      <c r="R8" s="74">
        <v>147.9387071919615</v>
      </c>
      <c r="S8" s="74">
        <v>681.21067308559316</v>
      </c>
      <c r="T8" s="74">
        <v>326.49700507590552</v>
      </c>
      <c r="U8" s="74">
        <v>159.93853578618757</v>
      </c>
      <c r="V8" s="74">
        <v>333.09173615629248</v>
      </c>
      <c r="W8" s="74">
        <v>425.46361891493683</v>
      </c>
      <c r="X8" s="74">
        <v>610.121337890625</v>
      </c>
      <c r="Y8" s="74">
        <v>657.66549534175135</v>
      </c>
      <c r="Z8" s="74">
        <v>758.9576553677756</v>
      </c>
      <c r="AA8" s="74">
        <v>709.41129826863994</v>
      </c>
      <c r="AB8" s="74">
        <v>1985.8818408153538</v>
      </c>
      <c r="AC8" s="74">
        <v>2212.086728063412</v>
      </c>
      <c r="AD8" s="74">
        <v>2500.977387453785</v>
      </c>
      <c r="AE8" s="50"/>
    </row>
    <row r="9" spans="1:31" ht="15.55" customHeight="1">
      <c r="A9" s="67" t="s">
        <v>8</v>
      </c>
      <c r="B9" s="73" t="s">
        <v>63</v>
      </c>
      <c r="C9" s="74">
        <v>438.13525807803512</v>
      </c>
      <c r="D9" s="74">
        <v>497.24137423664752</v>
      </c>
      <c r="E9" s="74">
        <v>594.38866339347226</v>
      </c>
      <c r="F9" s="74">
        <v>741.0901996255069</v>
      </c>
      <c r="G9" s="74">
        <v>870.56741799795475</v>
      </c>
      <c r="H9" s="74">
        <v>1007.6061329551092</v>
      </c>
      <c r="I9" s="74">
        <v>1268.3720161787423</v>
      </c>
      <c r="J9" s="74">
        <v>1672.3949545709347</v>
      </c>
      <c r="K9" s="74">
        <v>2002.1080698291032</v>
      </c>
      <c r="L9" s="74">
        <v>2120.7654006420908</v>
      </c>
      <c r="M9" s="74">
        <v>2389.1247900065682</v>
      </c>
      <c r="N9" s="74">
        <v>2821.1015257287245</v>
      </c>
      <c r="O9" s="74">
        <v>3104.4233739232986</v>
      </c>
      <c r="P9" s="74">
        <v>3299.0258461986855</v>
      </c>
      <c r="Q9" s="74">
        <v>4153.9752001963134</v>
      </c>
      <c r="R9" s="74">
        <v>5728.8529999482198</v>
      </c>
      <c r="S9" s="74">
        <v>7111.4331186105856</v>
      </c>
      <c r="T9" s="74">
        <v>8043.2062884133993</v>
      </c>
      <c r="U9" s="74">
        <v>10279.509157362752</v>
      </c>
      <c r="V9" s="74">
        <v>12012.374847235913</v>
      </c>
      <c r="W9" s="74">
        <v>11058.398168858166</v>
      </c>
      <c r="X9" s="74">
        <v>12586.455078124998</v>
      </c>
      <c r="Y9" s="74">
        <v>15546.162735257889</v>
      </c>
      <c r="Z9" s="74">
        <v>15456.962924289701</v>
      </c>
      <c r="AA9" s="74">
        <v>18090.655222768459</v>
      </c>
      <c r="AB9" s="74">
        <v>20696.082305693581</v>
      </c>
      <c r="AC9" s="74">
        <v>21251.582139183291</v>
      </c>
      <c r="AD9" s="74">
        <v>19774.408688768257</v>
      </c>
      <c r="AE9" s="50"/>
    </row>
    <row r="10" spans="1:31" ht="15.55" customHeight="1">
      <c r="A10" s="67" t="s">
        <v>9</v>
      </c>
      <c r="B10" s="73" t="s">
        <v>62</v>
      </c>
      <c r="C10" s="74">
        <v>60.186604143449095</v>
      </c>
      <c r="D10" s="74">
        <v>67.717095788707127</v>
      </c>
      <c r="E10" s="74">
        <v>80.281269069414108</v>
      </c>
      <c r="F10" s="74">
        <v>97.691435000739219</v>
      </c>
      <c r="G10" s="74">
        <v>112.50759088489689</v>
      </c>
      <c r="H10" s="74">
        <v>127.89129340871681</v>
      </c>
      <c r="I10" s="74">
        <v>152.67042664798922</v>
      </c>
      <c r="J10" s="74">
        <v>162.15650224749399</v>
      </c>
      <c r="K10" s="74">
        <v>163.74839495741153</v>
      </c>
      <c r="L10" s="74">
        <v>165.16671968744001</v>
      </c>
      <c r="M10" s="74">
        <v>183.35981309754487</v>
      </c>
      <c r="N10" s="74">
        <v>204.90768886959398</v>
      </c>
      <c r="O10" s="74">
        <v>211.23424057972011</v>
      </c>
      <c r="P10" s="74">
        <v>214.56703691783335</v>
      </c>
      <c r="Q10" s="74">
        <v>508.90049868264418</v>
      </c>
      <c r="R10" s="74">
        <v>667.61210370918047</v>
      </c>
      <c r="S10" s="74">
        <v>527.04725347803139</v>
      </c>
      <c r="T10" s="74">
        <v>697.23911315658233</v>
      </c>
      <c r="U10" s="74">
        <v>1216.4347396653359</v>
      </c>
      <c r="V10" s="74">
        <v>710.73454930567095</v>
      </c>
      <c r="W10" s="74">
        <v>701.45451000554681</v>
      </c>
      <c r="X10" s="74">
        <v>1547.55615234375</v>
      </c>
      <c r="Y10" s="74">
        <v>1844.3150252374983</v>
      </c>
      <c r="Z10" s="74">
        <v>2118.8994177562731</v>
      </c>
      <c r="AA10" s="74">
        <v>1730.2319272487339</v>
      </c>
      <c r="AB10" s="74">
        <v>1693.7824956492166</v>
      </c>
      <c r="AC10" s="74">
        <v>3841.0367859827675</v>
      </c>
      <c r="AD10" s="74">
        <v>2348.3438371189764</v>
      </c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>
        <v>491.21014798909727</v>
      </c>
      <c r="D12" s="74">
        <v>558.4475364910121</v>
      </c>
      <c r="E12" s="74">
        <v>655.23745503754606</v>
      </c>
      <c r="F12" s="74">
        <v>771.0161743380404</v>
      </c>
      <c r="G12" s="74">
        <v>843.82963736483794</v>
      </c>
      <c r="H12" s="74">
        <v>896.67459244658937</v>
      </c>
      <c r="I12" s="74">
        <v>1013.4390534860064</v>
      </c>
      <c r="J12" s="74">
        <v>1191.6542122262783</v>
      </c>
      <c r="K12" s="74">
        <v>1467.5019661233566</v>
      </c>
      <c r="L12" s="74">
        <v>1717.3790537758221</v>
      </c>
      <c r="M12" s="74">
        <v>1731.2777510324388</v>
      </c>
      <c r="N12" s="74">
        <v>1952.2411846133793</v>
      </c>
      <c r="O12" s="74">
        <v>2038.901369748894</v>
      </c>
      <c r="P12" s="74">
        <v>1977.067138938788</v>
      </c>
      <c r="Q12" s="74">
        <v>1666.005270631704</v>
      </c>
      <c r="R12" s="74">
        <v>2111.7025113650434</v>
      </c>
      <c r="S12" s="74">
        <v>1968.8350942887907</v>
      </c>
      <c r="T12" s="74">
        <v>2341.444416953058</v>
      </c>
      <c r="U12" s="74">
        <v>2721.1369208282804</v>
      </c>
      <c r="V12" s="74">
        <v>3033.8519754450385</v>
      </c>
      <c r="W12" s="74">
        <v>2890.2681259682663</v>
      </c>
      <c r="X12" s="74">
        <v>3593.592041015625</v>
      </c>
      <c r="Y12" s="74">
        <v>3633.5044405167032</v>
      </c>
      <c r="Z12" s="74">
        <v>3736.8107566811609</v>
      </c>
      <c r="AA12" s="74">
        <v>4771.7210657762662</v>
      </c>
      <c r="AB12" s="74">
        <v>5435.5420605386971</v>
      </c>
      <c r="AC12" s="74">
        <v>7358.2023242809491</v>
      </c>
      <c r="AD12" s="74">
        <v>6402.3652923058389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v>54.147940813188512</v>
      </c>
      <c r="D2" s="71">
        <v>66.999585554520749</v>
      </c>
      <c r="E2" s="71">
        <v>77.374503011439259</v>
      </c>
      <c r="F2" s="71">
        <v>79.900556307606479</v>
      </c>
      <c r="G2" s="71">
        <v>84.377992561831832</v>
      </c>
      <c r="H2" s="71">
        <v>76.482854866960423</v>
      </c>
      <c r="I2" s="71">
        <v>105.4216740737034</v>
      </c>
      <c r="J2" s="71">
        <v>139.92269983080612</v>
      </c>
      <c r="K2" s="71">
        <v>153.31165422694079</v>
      </c>
      <c r="L2" s="71">
        <v>210.86952507602211</v>
      </c>
      <c r="M2" s="71">
        <v>234.44973359180773</v>
      </c>
      <c r="N2" s="71">
        <v>330.7807468664862</v>
      </c>
      <c r="O2" s="71">
        <v>454.84296116526576</v>
      </c>
      <c r="P2" s="71">
        <v>648.63128076409498</v>
      </c>
      <c r="Q2" s="71">
        <v>680.79679921231764</v>
      </c>
      <c r="R2" s="71">
        <v>735.66685502495977</v>
      </c>
      <c r="S2" s="71">
        <v>849.40389575259292</v>
      </c>
      <c r="T2" s="71">
        <v>966.8022842249909</v>
      </c>
      <c r="U2" s="71">
        <v>1031.0753306727686</v>
      </c>
      <c r="V2" s="71">
        <v>1136.6057104752354</v>
      </c>
      <c r="W2" s="71">
        <v>1165.8386004755</v>
      </c>
      <c r="X2" s="71">
        <v>1278.7228055136063</v>
      </c>
      <c r="Y2" s="71">
        <v>1319.81701250424</v>
      </c>
      <c r="Z2" s="71">
        <v>1352.9253805104449</v>
      </c>
      <c r="AA2" s="71">
        <v>1418.2302270991295</v>
      </c>
      <c r="AB2" s="71">
        <v>1644.8787112985351</v>
      </c>
      <c r="AC2" s="71">
        <v>1732.3150942747504</v>
      </c>
      <c r="AD2" s="71">
        <v>1766.5830579864567</v>
      </c>
    </row>
    <row r="3" spans="1:31" ht="15.55" customHeight="1">
      <c r="A3" s="69" t="s">
        <v>3</v>
      </c>
      <c r="B3" s="72" t="s">
        <v>52</v>
      </c>
      <c r="C3" s="71">
        <v>4.6737012935854585</v>
      </c>
      <c r="D3" s="71">
        <v>5.7399031771641429</v>
      </c>
      <c r="E3" s="71">
        <v>6.4404235868983797</v>
      </c>
      <c r="F3" s="71">
        <v>6.5470009665583504</v>
      </c>
      <c r="G3" s="71">
        <v>6.9699477605028708</v>
      </c>
      <c r="H3" s="71">
        <v>6.3761110036782647</v>
      </c>
      <c r="I3" s="71">
        <v>8.2300338814838625</v>
      </c>
      <c r="J3" s="71">
        <v>10.038882277891684</v>
      </c>
      <c r="K3" s="71">
        <v>4.0570534494152266</v>
      </c>
      <c r="L3" s="71">
        <v>4.0345708790313264</v>
      </c>
      <c r="M3" s="71">
        <v>9.7296623747310615</v>
      </c>
      <c r="N3" s="71">
        <v>8.6532749266325215</v>
      </c>
      <c r="O3" s="71">
        <v>19.645584066386157</v>
      </c>
      <c r="P3" s="71">
        <v>11.736721830870943</v>
      </c>
      <c r="Q3" s="71">
        <v>15.426767980838635</v>
      </c>
      <c r="R3" s="71">
        <v>25.331454616707902</v>
      </c>
      <c r="S3" s="71">
        <v>19.494357188147813</v>
      </c>
      <c r="T3" s="71">
        <v>32.396783609060719</v>
      </c>
      <c r="U3" s="71">
        <v>29.723504367228852</v>
      </c>
      <c r="V3" s="71">
        <v>34.159380306044788</v>
      </c>
      <c r="W3" s="71">
        <v>35.037941268532222</v>
      </c>
      <c r="X3" s="71">
        <v>38.430546509649574</v>
      </c>
      <c r="Y3" s="71">
        <v>39.665585742719578</v>
      </c>
      <c r="Z3" s="71">
        <v>40.660619749335325</v>
      </c>
      <c r="AA3" s="71">
        <v>34.895566085584171</v>
      </c>
      <c r="AB3" s="71">
        <v>40.204950161204266</v>
      </c>
      <c r="AC3" s="71">
        <v>43.317790171403267</v>
      </c>
      <c r="AD3" s="71">
        <v>45.082311324632677</v>
      </c>
    </row>
    <row r="4" spans="1:31" ht="15.55" customHeight="1">
      <c r="A4" s="69" t="s">
        <v>4</v>
      </c>
      <c r="B4" s="72" t="s">
        <v>65</v>
      </c>
      <c r="C4" s="71">
        <v>11.675153161955363</v>
      </c>
      <c r="D4" s="71">
        <v>14.31142179632482</v>
      </c>
      <c r="E4" s="71">
        <v>16.001055076569749</v>
      </c>
      <c r="F4" s="71">
        <v>16.254648646745633</v>
      </c>
      <c r="G4" s="71">
        <v>17.220984302199092</v>
      </c>
      <c r="H4" s="71">
        <v>15.67225466078645</v>
      </c>
      <c r="I4" s="71">
        <v>20.196051439629073</v>
      </c>
      <c r="J4" s="71">
        <v>24.594581715267779</v>
      </c>
      <c r="K4" s="71">
        <v>25.110331438206131</v>
      </c>
      <c r="L4" s="71">
        <v>59.745860313070061</v>
      </c>
      <c r="M4" s="71">
        <v>76.278444460466886</v>
      </c>
      <c r="N4" s="71">
        <v>80.174309251609046</v>
      </c>
      <c r="O4" s="71">
        <v>81.538476141468706</v>
      </c>
      <c r="P4" s="71">
        <v>207.03005018555589</v>
      </c>
      <c r="Q4" s="71">
        <v>139.54905896288199</v>
      </c>
      <c r="R4" s="71">
        <v>165.49426208779423</v>
      </c>
      <c r="S4" s="71">
        <v>162.38350662620985</v>
      </c>
      <c r="T4" s="71">
        <v>214.90933762458999</v>
      </c>
      <c r="U4" s="71">
        <v>216.38113039144199</v>
      </c>
      <c r="V4" s="71">
        <v>228.97180975587338</v>
      </c>
      <c r="W4" s="71">
        <v>234.86084204390968</v>
      </c>
      <c r="X4" s="71">
        <v>257.60162231820641</v>
      </c>
      <c r="Y4" s="71">
        <v>265.88014393604448</v>
      </c>
      <c r="Z4" s="71">
        <v>272.54990009737412</v>
      </c>
      <c r="AA4" s="71">
        <v>264.33512845927919</v>
      </c>
      <c r="AB4" s="71">
        <v>276.04306871315669</v>
      </c>
      <c r="AC4" s="71">
        <v>255.07980738098394</v>
      </c>
      <c r="AD4" s="71">
        <v>267.85892766038404</v>
      </c>
    </row>
    <row r="5" spans="1:31" ht="15.55" customHeight="1">
      <c r="A5" s="69" t="s">
        <v>5</v>
      </c>
      <c r="B5" s="72" t="s">
        <v>53</v>
      </c>
      <c r="C5" s="71">
        <v>0.97825847724981285</v>
      </c>
      <c r="D5" s="71">
        <v>2.1459364481724243</v>
      </c>
      <c r="E5" s="71">
        <v>3.6351999593156932</v>
      </c>
      <c r="F5" s="71">
        <v>4.4223457014468286</v>
      </c>
      <c r="G5" s="71">
        <v>5.0733254654725082</v>
      </c>
      <c r="H5" s="71">
        <v>4.94025638128105</v>
      </c>
      <c r="I5" s="71">
        <v>6.2150347389584768</v>
      </c>
      <c r="J5" s="71">
        <v>8.3615850140902825</v>
      </c>
      <c r="K5" s="71">
        <v>11.241014342615776</v>
      </c>
      <c r="L5" s="71">
        <v>19.399738959726349</v>
      </c>
      <c r="M5" s="71">
        <v>13.904808677620455</v>
      </c>
      <c r="N5" s="71">
        <v>20.638730842749755</v>
      </c>
      <c r="O5" s="71">
        <v>35.043521009266797</v>
      </c>
      <c r="P5" s="71">
        <v>42.491924046017871</v>
      </c>
      <c r="Q5" s="71">
        <v>48.707668860951593</v>
      </c>
      <c r="R5" s="71">
        <v>60.335945963538371</v>
      </c>
      <c r="S5" s="71">
        <v>73.759651862676051</v>
      </c>
      <c r="T5" s="71">
        <v>78.03577419425045</v>
      </c>
      <c r="U5" s="71">
        <v>104.9214325303253</v>
      </c>
      <c r="V5" s="71">
        <v>126.510116943108</v>
      </c>
      <c r="W5" s="71">
        <v>129.76388938014094</v>
      </c>
      <c r="X5" s="71">
        <v>142.32848750663589</v>
      </c>
      <c r="Y5" s="71">
        <v>146.90248610980623</v>
      </c>
      <c r="Z5" s="71">
        <v>150.5876193707586</v>
      </c>
      <c r="AA5" s="71">
        <v>159.52941310517042</v>
      </c>
      <c r="AB5" s="71">
        <v>185.41396001634061</v>
      </c>
      <c r="AC5" s="71">
        <v>190.84260657464418</v>
      </c>
      <c r="AD5" s="71">
        <v>192.16075983071298</v>
      </c>
    </row>
    <row r="6" spans="1:31" ht="15.55" customHeight="1">
      <c r="A6" s="69" t="s">
        <v>6</v>
      </c>
      <c r="B6" s="72" t="s">
        <v>54</v>
      </c>
      <c r="C6" s="71">
        <v>2.9830872964457531</v>
      </c>
      <c r="D6" s="71">
        <v>3.6595602259721454</v>
      </c>
      <c r="E6" s="71">
        <v>4.0952238662209659</v>
      </c>
      <c r="F6" s="71">
        <v>4.1611978124009532</v>
      </c>
      <c r="G6" s="71">
        <v>4.4055369491924328</v>
      </c>
      <c r="H6" s="71">
        <v>4.0009284508889529</v>
      </c>
      <c r="I6" s="71">
        <v>6.9388428817461127</v>
      </c>
      <c r="J6" s="71">
        <v>11.37237853651142</v>
      </c>
      <c r="K6" s="71">
        <v>15.626279638933758</v>
      </c>
      <c r="L6" s="71">
        <v>14.676369200832493</v>
      </c>
      <c r="M6" s="71">
        <v>18.737542770341651</v>
      </c>
      <c r="N6" s="71">
        <v>28.885338275953437</v>
      </c>
      <c r="O6" s="71">
        <v>35.842534840830808</v>
      </c>
      <c r="P6" s="71">
        <v>47.864690816870493</v>
      </c>
      <c r="Q6" s="71">
        <v>55.704603429987486</v>
      </c>
      <c r="R6" s="71">
        <v>69.691041687742967</v>
      </c>
      <c r="S6" s="71">
        <v>75.085103166970583</v>
      </c>
      <c r="T6" s="71">
        <v>80.740330249109917</v>
      </c>
      <c r="U6" s="71">
        <v>93.018266820257537</v>
      </c>
      <c r="V6" s="71">
        <v>113.86487563533343</v>
      </c>
      <c r="W6" s="71">
        <v>116.7934192399136</v>
      </c>
      <c r="X6" s="71">
        <v>128.10213065091219</v>
      </c>
      <c r="Y6" s="71">
        <v>132.21893802324584</v>
      </c>
      <c r="Z6" s="71">
        <v>135.53572604460754</v>
      </c>
      <c r="AA6" s="71">
        <v>143.37425335890308</v>
      </c>
      <c r="AB6" s="71">
        <v>136.62795716371045</v>
      </c>
      <c r="AC6" s="71">
        <v>147.3854687810182</v>
      </c>
      <c r="AD6" s="71">
        <v>175.01345006969837</v>
      </c>
    </row>
    <row r="7" spans="1:31" ht="15.55" customHeight="1">
      <c r="A7" s="69" t="s">
        <v>7</v>
      </c>
      <c r="B7" s="72" t="s">
        <v>64</v>
      </c>
      <c r="C7" s="71">
        <v>0.29684266234364165</v>
      </c>
      <c r="D7" s="71">
        <v>0.19298961608734599</v>
      </c>
      <c r="E7" s="71">
        <v>9.9067017167486546E-2</v>
      </c>
      <c r="F7" s="71">
        <v>2.8251960042817506E-2</v>
      </c>
      <c r="G7" s="71">
        <v>1.7467456163256422E-2</v>
      </c>
      <c r="H7" s="71">
        <v>4.2999095995702979E-2</v>
      </c>
      <c r="I7" s="71">
        <v>9.756597509830009E-2</v>
      </c>
      <c r="J7" s="71">
        <v>0.2092066272414855</v>
      </c>
      <c r="K7" s="71">
        <v>0.37609063415567351</v>
      </c>
      <c r="L7" s="71">
        <v>3.0730866596675388</v>
      </c>
      <c r="M7" s="71">
        <v>0.71801814042430601</v>
      </c>
      <c r="N7" s="71">
        <v>0.74670424104538347</v>
      </c>
      <c r="O7" s="71">
        <v>1.1317172897500514</v>
      </c>
      <c r="P7" s="71">
        <v>1.113599243985075</v>
      </c>
      <c r="Q7" s="71">
        <v>1.8850898444977118</v>
      </c>
      <c r="R7" s="71">
        <v>1.375734780642262</v>
      </c>
      <c r="S7" s="71">
        <v>1.5630136534808539</v>
      </c>
      <c r="T7" s="71">
        <v>1.5966992330158305</v>
      </c>
      <c r="U7" s="71">
        <v>2.2339332753610268</v>
      </c>
      <c r="V7" s="71">
        <v>2.7357319492043963</v>
      </c>
      <c r="W7" s="71">
        <v>2.8060935094220234</v>
      </c>
      <c r="X7" s="71">
        <v>3.0777980446334143</v>
      </c>
      <c r="Y7" s="71">
        <v>3.1767089809021445</v>
      </c>
      <c r="Z7" s="71">
        <v>3.2563985507378668</v>
      </c>
      <c r="AA7" s="71">
        <v>3.7407392508315125</v>
      </c>
      <c r="AB7" s="71">
        <v>4.0256857658298424</v>
      </c>
      <c r="AC7" s="71">
        <v>4.6432571461136902</v>
      </c>
      <c r="AD7" s="71">
        <v>4.7200048853592307</v>
      </c>
    </row>
    <row r="8" spans="1:31" ht="15.55" customHeight="1">
      <c r="A8" s="69" t="s">
        <v>14</v>
      </c>
      <c r="B8" s="72" t="s">
        <v>60</v>
      </c>
      <c r="C8" s="71">
        <v>4.3900984828066214</v>
      </c>
      <c r="D8" s="71">
        <v>5.5175335634985574</v>
      </c>
      <c r="E8" s="71">
        <v>6.8435099034320839</v>
      </c>
      <c r="F8" s="71">
        <v>7.3634354343682018</v>
      </c>
      <c r="G8" s="71">
        <v>7.8284484160917058</v>
      </c>
      <c r="H8" s="71">
        <v>7.2269305470509977</v>
      </c>
      <c r="I8" s="71">
        <v>12.371273591506021</v>
      </c>
      <c r="J8" s="71">
        <v>20.013033682478433</v>
      </c>
      <c r="K8" s="71">
        <v>27.14260164013913</v>
      </c>
      <c r="L8" s="71">
        <v>22.560970619526906</v>
      </c>
      <c r="M8" s="71">
        <v>25.97456096155689</v>
      </c>
      <c r="N8" s="71">
        <v>43.53278357570224</v>
      </c>
      <c r="O8" s="71">
        <v>72.69909030362588</v>
      </c>
      <c r="P8" s="71">
        <v>78.855446607511823</v>
      </c>
      <c r="Q8" s="71">
        <v>85.764854298964025</v>
      </c>
      <c r="R8" s="71">
        <v>95.227763606226048</v>
      </c>
      <c r="S8" s="71">
        <v>120.28773024159311</v>
      </c>
      <c r="T8" s="71">
        <v>128.46156724967909</v>
      </c>
      <c r="U8" s="71">
        <v>134.67838740862979</v>
      </c>
      <c r="V8" s="71">
        <v>139.65152815625413</v>
      </c>
      <c r="W8" s="71">
        <v>143.24329064991056</v>
      </c>
      <c r="X8" s="71">
        <v>157.11305357032037</v>
      </c>
      <c r="Y8" s="71">
        <v>162.16218252658052</v>
      </c>
      <c r="Z8" s="71">
        <v>166.23011403898971</v>
      </c>
      <c r="AA8" s="71">
        <v>200.68127530327362</v>
      </c>
      <c r="AB8" s="71">
        <v>235.95091815612585</v>
      </c>
      <c r="AC8" s="71">
        <v>203.76450199704502</v>
      </c>
      <c r="AD8" s="71">
        <v>207.0631888899982</v>
      </c>
    </row>
    <row r="9" spans="1:31" ht="15.55" customHeight="1">
      <c r="A9" s="69" t="s">
        <v>8</v>
      </c>
      <c r="B9" s="72" t="s">
        <v>63</v>
      </c>
      <c r="C9" s="71">
        <v>12.826524848167024</v>
      </c>
      <c r="D9" s="71">
        <v>15.707719989171174</v>
      </c>
      <c r="E9" s="71">
        <v>17.649553400667095</v>
      </c>
      <c r="F9" s="71">
        <v>17.978354641998031</v>
      </c>
      <c r="G9" s="71">
        <v>19.021451730710595</v>
      </c>
      <c r="H9" s="71">
        <v>17.312675198556292</v>
      </c>
      <c r="I9" s="71">
        <v>22.746601486809649</v>
      </c>
      <c r="J9" s="71">
        <v>28.242740850063633</v>
      </c>
      <c r="K9" s="71">
        <v>29.399313864391598</v>
      </c>
      <c r="L9" s="71">
        <v>41.004043433545803</v>
      </c>
      <c r="M9" s="71">
        <v>39.723943804109332</v>
      </c>
      <c r="N9" s="71">
        <v>68.103144370199772</v>
      </c>
      <c r="O9" s="71">
        <v>85.416674818552323</v>
      </c>
      <c r="P9" s="71">
        <v>109.82517155098522</v>
      </c>
      <c r="Q9" s="71">
        <v>184.45284467422266</v>
      </c>
      <c r="R9" s="71">
        <v>151.43997983217668</v>
      </c>
      <c r="S9" s="71">
        <v>163.40167620805207</v>
      </c>
      <c r="T9" s="71">
        <v>193.67889963759049</v>
      </c>
      <c r="U9" s="71">
        <v>203.08243960041713</v>
      </c>
      <c r="V9" s="71">
        <v>234.17055852962076</v>
      </c>
      <c r="W9" s="71">
        <v>240.19329985117798</v>
      </c>
      <c r="X9" s="71">
        <v>263.45040396329171</v>
      </c>
      <c r="Y9" s="71">
        <v>271.91688738374239</v>
      </c>
      <c r="Z9" s="71">
        <v>278.73807872262449</v>
      </c>
      <c r="AA9" s="71">
        <v>292.65945689138852</v>
      </c>
      <c r="AB9" s="71">
        <v>332.56293388872768</v>
      </c>
      <c r="AC9" s="71">
        <v>409.24591190930317</v>
      </c>
      <c r="AD9" s="71">
        <v>415.2448890580103</v>
      </c>
    </row>
    <row r="10" spans="1:31" ht="15.55" customHeight="1">
      <c r="A10" s="69" t="s">
        <v>9</v>
      </c>
      <c r="B10" s="72" t="s">
        <v>62</v>
      </c>
      <c r="C10" s="71">
        <v>15.035706091882412</v>
      </c>
      <c r="D10" s="71">
        <v>18.138476321297055</v>
      </c>
      <c r="E10" s="71">
        <v>20.838055822103442</v>
      </c>
      <c r="F10" s="71">
        <v>21.342583927234969</v>
      </c>
      <c r="G10" s="71">
        <v>21.918819043026229</v>
      </c>
      <c r="H10" s="71">
        <v>19.429658079783476</v>
      </c>
      <c r="I10" s="71">
        <v>26.312088490067143</v>
      </c>
      <c r="J10" s="71">
        <v>33.673128566620434</v>
      </c>
      <c r="K10" s="71">
        <v>36.128642829216894</v>
      </c>
      <c r="L10" s="71">
        <v>42.407691845208184</v>
      </c>
      <c r="M10" s="71">
        <v>45.462974958163528</v>
      </c>
      <c r="N10" s="71">
        <v>72.91411473602075</v>
      </c>
      <c r="O10" s="71">
        <v>111.89989831527372</v>
      </c>
      <c r="P10" s="71">
        <v>135.62230741106069</v>
      </c>
      <c r="Q10" s="71">
        <v>134.98840604653415</v>
      </c>
      <c r="R10" s="71">
        <v>151.05521014982625</v>
      </c>
      <c r="S10" s="71">
        <v>210.73345313977524</v>
      </c>
      <c r="T10" s="71">
        <v>212.50549300548673</v>
      </c>
      <c r="U10" s="71">
        <v>221.55706544086655</v>
      </c>
      <c r="V10" s="71">
        <v>229.73737395196656</v>
      </c>
      <c r="W10" s="71">
        <v>235.64609614101798</v>
      </c>
      <c r="X10" s="71">
        <v>258.46290991126244</v>
      </c>
      <c r="Y10" s="71">
        <v>266.76911065586268</v>
      </c>
      <c r="Z10" s="71">
        <v>273.46116705807879</v>
      </c>
      <c r="AA10" s="71">
        <v>290.18528212926475</v>
      </c>
      <c r="AB10" s="71">
        <v>391.32929224710824</v>
      </c>
      <c r="AC10" s="71">
        <v>435.01056589674477</v>
      </c>
      <c r="AD10" s="71">
        <v>415.26859093714211</v>
      </c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>
        <v>1.2885684987524291</v>
      </c>
      <c r="D12" s="71">
        <v>1.5860444168330718</v>
      </c>
      <c r="E12" s="71">
        <v>1.7724143790643792</v>
      </c>
      <c r="F12" s="71">
        <v>1.802737216810691</v>
      </c>
      <c r="G12" s="71">
        <v>1.9220114384731537</v>
      </c>
      <c r="H12" s="71">
        <v>1.4810414489392336</v>
      </c>
      <c r="I12" s="71">
        <v>2.314181588404741</v>
      </c>
      <c r="J12" s="71">
        <v>3.4171625606409424</v>
      </c>
      <c r="K12" s="71">
        <v>4.2303263898666019</v>
      </c>
      <c r="L12" s="71">
        <v>3.967193165413446</v>
      </c>
      <c r="M12" s="71">
        <v>3.9197774443936204</v>
      </c>
      <c r="N12" s="71">
        <v>7.1323466465733372</v>
      </c>
      <c r="O12" s="71">
        <v>11.625464380111309</v>
      </c>
      <c r="P12" s="71">
        <v>14.091369071237045</v>
      </c>
      <c r="Q12" s="71">
        <v>14.317505113439424</v>
      </c>
      <c r="R12" s="71">
        <v>15.715462300304972</v>
      </c>
      <c r="S12" s="71">
        <v>22.695403665687458</v>
      </c>
      <c r="T12" s="71">
        <v>24.477399422207682</v>
      </c>
      <c r="U12" s="71">
        <v>25.479170838240531</v>
      </c>
      <c r="V12" s="71">
        <v>26.804335247829684</v>
      </c>
      <c r="W12" s="71">
        <v>27.493728391475255</v>
      </c>
      <c r="X12" s="71">
        <v>30.155853038694389</v>
      </c>
      <c r="Y12" s="71">
        <v>31.12496914533444</v>
      </c>
      <c r="Z12" s="71">
        <v>31.905756877938586</v>
      </c>
      <c r="AA12" s="71">
        <v>28.829112515434272</v>
      </c>
      <c r="AB12" s="71">
        <v>42.719945186331472</v>
      </c>
      <c r="AC12" s="71">
        <v>43.025184417494373</v>
      </c>
      <c r="AD12" s="71">
        <v>44.170935330518788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conditionalFormatting sqref="C2:G12">
    <cfRule type="cellIs" dxfId="2" priority="1" operator="lessThan">
      <formula>0</formula>
    </cfRule>
  </conditionalFormatting>
  <pageMargins left="0.7" right="0.7" top="0.75" bottom="0.75" header="0.3" footer="0.3"/>
  <pageSetup scale="22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013F-49A1-404D-B434-3D425CFC303B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15003.698495127104</v>
      </c>
      <c r="D2" s="74">
        <v>17436.732059308637</v>
      </c>
      <c r="E2" s="74">
        <v>20599.70022773957</v>
      </c>
      <c r="F2" s="74">
        <v>24054.538904071847</v>
      </c>
      <c r="G2" s="74">
        <v>26297.20546484652</v>
      </c>
      <c r="H2" s="74">
        <v>27720.748909567737</v>
      </c>
      <c r="I2" s="74">
        <v>30726.339701843328</v>
      </c>
      <c r="J2" s="74">
        <v>34460.542222374039</v>
      </c>
      <c r="K2" s="74">
        <v>36683.265794076804</v>
      </c>
      <c r="L2" s="74">
        <v>38228.045780743581</v>
      </c>
      <c r="M2" s="74">
        <v>40785.604041946237</v>
      </c>
      <c r="N2" s="74">
        <v>45539.93264900858</v>
      </c>
      <c r="O2" s="74">
        <v>49628.910380678441</v>
      </c>
      <c r="P2" s="74">
        <v>55164.359096581276</v>
      </c>
      <c r="Q2" s="74">
        <v>59276.889684360955</v>
      </c>
      <c r="R2" s="74">
        <v>65223.470585786206</v>
      </c>
      <c r="S2" s="74">
        <v>74147.74369589347</v>
      </c>
      <c r="T2" s="74">
        <v>83151.238721645641</v>
      </c>
      <c r="U2" s="74">
        <v>101025.64306420903</v>
      </c>
      <c r="V2" s="74">
        <v>108800.60626062818</v>
      </c>
      <c r="W2" s="74">
        <v>115923.89931052957</v>
      </c>
      <c r="X2" s="74">
        <v>126416.42098999023</v>
      </c>
      <c r="Y2" s="74">
        <v>142311.14914722144</v>
      </c>
      <c r="Z2" s="74">
        <v>157119.8495172089</v>
      </c>
      <c r="AA2" s="74">
        <v>176734.03265312547</v>
      </c>
      <c r="AB2" s="74">
        <v>193900.46350951842</v>
      </c>
      <c r="AC2" s="74">
        <v>209831.28544423258</v>
      </c>
      <c r="AD2" s="74">
        <v>225566.11263523396</v>
      </c>
      <c r="AE2" s="50"/>
    </row>
    <row r="3" spans="1:31" ht="15.55" customHeight="1">
      <c r="A3" s="67" t="s">
        <v>3</v>
      </c>
      <c r="B3" s="73" t="s">
        <v>52</v>
      </c>
      <c r="C3" s="74">
        <v>690.11224468347018</v>
      </c>
      <c r="D3" s="74">
        <v>799.43660608261098</v>
      </c>
      <c r="E3" s="74">
        <v>948.71542325264386</v>
      </c>
      <c r="F3" s="74">
        <v>1105.3867333517496</v>
      </c>
      <c r="G3" s="74">
        <v>1203.7727243855356</v>
      </c>
      <c r="H3" s="74">
        <v>1259.8232787813163</v>
      </c>
      <c r="I3" s="74">
        <v>1366.0955991625838</v>
      </c>
      <c r="J3" s="74">
        <v>1470.4803952514167</v>
      </c>
      <c r="K3" s="74">
        <v>1509.3680454045284</v>
      </c>
      <c r="L3" s="74">
        <v>1532.2235885964876</v>
      </c>
      <c r="M3" s="74">
        <v>1596.6091990578007</v>
      </c>
      <c r="N3" s="74">
        <v>1813.6377494756014</v>
      </c>
      <c r="O3" s="74">
        <v>1939.2734799348159</v>
      </c>
      <c r="P3" s="74">
        <v>2092.0843579156262</v>
      </c>
      <c r="Q3" s="74">
        <v>2243.967792857808</v>
      </c>
      <c r="R3" s="74">
        <v>2424.5753573545708</v>
      </c>
      <c r="S3" s="74">
        <v>2643.4898527969299</v>
      </c>
      <c r="T3" s="74">
        <v>2969.2365945854667</v>
      </c>
      <c r="U3" s="74">
        <v>3456.5401152569852</v>
      </c>
      <c r="V3" s="74">
        <v>3596.7231256520276</v>
      </c>
      <c r="W3" s="74">
        <v>3762.1828173961276</v>
      </c>
      <c r="X3" s="74">
        <v>4018.429443359375</v>
      </c>
      <c r="Y3" s="74">
        <v>4339.8754739292826</v>
      </c>
      <c r="Z3" s="74">
        <v>4440.1919403431975</v>
      </c>
      <c r="AA3" s="74">
        <v>4763.0542160306841</v>
      </c>
      <c r="AB3" s="74">
        <v>5072.5352760272708</v>
      </c>
      <c r="AC3" s="74">
        <v>5371.602806279212</v>
      </c>
      <c r="AD3" s="74">
        <v>5706.1881904320908</v>
      </c>
      <c r="AE3" s="50"/>
    </row>
    <row r="4" spans="1:31" ht="15.55" customHeight="1">
      <c r="A4" s="67" t="s">
        <v>4</v>
      </c>
      <c r="B4" s="73" t="s">
        <v>65</v>
      </c>
      <c r="C4" s="74">
        <v>2949.8368886927969</v>
      </c>
      <c r="D4" s="74">
        <v>3422.3363876352787</v>
      </c>
      <c r="E4" s="74">
        <v>4021.6305915896573</v>
      </c>
      <c r="F4" s="74">
        <v>4653.7340482451355</v>
      </c>
      <c r="G4" s="74">
        <v>5025.6844042007642</v>
      </c>
      <c r="H4" s="74">
        <v>5210.4342525870979</v>
      </c>
      <c r="I4" s="74">
        <v>5668.9537056280651</v>
      </c>
      <c r="J4" s="74">
        <v>6293.6183666960515</v>
      </c>
      <c r="K4" s="74">
        <v>6749.3442494208502</v>
      </c>
      <c r="L4" s="74">
        <v>7177.7790394387594</v>
      </c>
      <c r="M4" s="74">
        <v>7782.1101280631192</v>
      </c>
      <c r="N4" s="74">
        <v>8868.2464719734544</v>
      </c>
      <c r="O4" s="74">
        <v>10010.254261168266</v>
      </c>
      <c r="P4" s="74">
        <v>11299.632988825666</v>
      </c>
      <c r="Q4" s="74">
        <v>11534.853596796022</v>
      </c>
      <c r="R4" s="74">
        <v>13108.355812241813</v>
      </c>
      <c r="S4" s="74">
        <v>15357.106236106074</v>
      </c>
      <c r="T4" s="74">
        <v>17357.414182199136</v>
      </c>
      <c r="U4" s="74">
        <v>21073.025433254599</v>
      </c>
      <c r="V4" s="74">
        <v>23702.895688141765</v>
      </c>
      <c r="W4" s="74">
        <v>26647.342107236109</v>
      </c>
      <c r="X4" s="74">
        <v>30734.19140625</v>
      </c>
      <c r="Y4" s="74">
        <v>36569.996744892705</v>
      </c>
      <c r="Z4" s="74">
        <v>43156.123879649102</v>
      </c>
      <c r="AA4" s="74">
        <v>50654.309864816343</v>
      </c>
      <c r="AB4" s="74">
        <v>56022.977195769381</v>
      </c>
      <c r="AC4" s="74">
        <v>60909.462442991797</v>
      </c>
      <c r="AD4" s="74">
        <v>65669.976761459184</v>
      </c>
      <c r="AE4" s="50"/>
    </row>
    <row r="5" spans="1:31" ht="15.55" customHeight="1">
      <c r="A5" s="67" t="s">
        <v>5</v>
      </c>
      <c r="B5" s="73" t="s">
        <v>53</v>
      </c>
      <c r="C5" s="74">
        <v>1175.4413951647041</v>
      </c>
      <c r="D5" s="74">
        <v>1355.8820899584973</v>
      </c>
      <c r="E5" s="74">
        <v>1589.0047614794901</v>
      </c>
      <c r="F5" s="74">
        <v>1841.6211971636485</v>
      </c>
      <c r="G5" s="74">
        <v>2004.0192250131681</v>
      </c>
      <c r="H5" s="74">
        <v>2106.1286469867828</v>
      </c>
      <c r="I5" s="74">
        <v>2322.9452596455403</v>
      </c>
      <c r="J5" s="74">
        <v>2551.752119553852</v>
      </c>
      <c r="K5" s="74">
        <v>2671.2411283016631</v>
      </c>
      <c r="L5" s="74">
        <v>2753.0894882320326</v>
      </c>
      <c r="M5" s="74">
        <v>2894.010622361583</v>
      </c>
      <c r="N5" s="74">
        <v>3196.4011470089322</v>
      </c>
      <c r="O5" s="74">
        <v>3428.0936746777488</v>
      </c>
      <c r="P5" s="74">
        <v>3798.8780135552975</v>
      </c>
      <c r="Q5" s="74">
        <v>4082.4588977032527</v>
      </c>
      <c r="R5" s="74">
        <v>4389.0992233125835</v>
      </c>
      <c r="S5" s="74">
        <v>5157.8432304524067</v>
      </c>
      <c r="T5" s="74">
        <v>5750.9221972233508</v>
      </c>
      <c r="U5" s="74">
        <v>6960.7267495622536</v>
      </c>
      <c r="V5" s="74">
        <v>7205.8386817656892</v>
      </c>
      <c r="W5" s="74">
        <v>7511.7725182247705</v>
      </c>
      <c r="X5" s="74">
        <v>8132.97216796875</v>
      </c>
      <c r="Y5" s="74">
        <v>8882.569964092334</v>
      </c>
      <c r="Z5" s="74">
        <v>9546.8503007346917</v>
      </c>
      <c r="AA5" s="74">
        <v>10566.926043451871</v>
      </c>
      <c r="AB5" s="74">
        <v>11406.041163246457</v>
      </c>
      <c r="AC5" s="74">
        <v>12288.962318443102</v>
      </c>
      <c r="AD5" s="74">
        <v>13079.607381782267</v>
      </c>
      <c r="AE5" s="50"/>
    </row>
    <row r="6" spans="1:31" ht="15.55" customHeight="1">
      <c r="A6" s="67" t="s">
        <v>6</v>
      </c>
      <c r="B6" s="73" t="s">
        <v>54</v>
      </c>
      <c r="C6" s="74">
        <v>2087.6163034421788</v>
      </c>
      <c r="D6" s="74">
        <v>2451.5293288527491</v>
      </c>
      <c r="E6" s="74">
        <v>2913.8342159121053</v>
      </c>
      <c r="F6" s="74">
        <v>3407.8126880452164</v>
      </c>
      <c r="G6" s="74">
        <v>3716.5885446976672</v>
      </c>
      <c r="H6" s="74">
        <v>3888.5217345418582</v>
      </c>
      <c r="I6" s="74">
        <v>4268.2052487286192</v>
      </c>
      <c r="J6" s="74">
        <v>4772.1049945014829</v>
      </c>
      <c r="K6" s="74">
        <v>5092.3160816950149</v>
      </c>
      <c r="L6" s="74">
        <v>5344.1127647265312</v>
      </c>
      <c r="M6" s="74">
        <v>5708.9137156430843</v>
      </c>
      <c r="N6" s="74">
        <v>6442.2122156002679</v>
      </c>
      <c r="O6" s="74">
        <v>7058.8148882379282</v>
      </c>
      <c r="P6" s="74">
        <v>7792.1829499826454</v>
      </c>
      <c r="Q6" s="74">
        <v>8365.1448057859179</v>
      </c>
      <c r="R6" s="74">
        <v>8827.7247845665515</v>
      </c>
      <c r="S6" s="74">
        <v>10171.293922687219</v>
      </c>
      <c r="T6" s="74">
        <v>11201.587096621892</v>
      </c>
      <c r="U6" s="74">
        <v>13861.866096984986</v>
      </c>
      <c r="V6" s="74">
        <v>14991.776191616023</v>
      </c>
      <c r="W6" s="74">
        <v>16350.107729061072</v>
      </c>
      <c r="X6" s="74">
        <v>17856.611328125</v>
      </c>
      <c r="Y6" s="74">
        <v>19627.913988089163</v>
      </c>
      <c r="Z6" s="74">
        <v>21422.789563087583</v>
      </c>
      <c r="AA6" s="74">
        <v>23595.950515102242</v>
      </c>
      <c r="AB6" s="74">
        <v>26535.23499332169</v>
      </c>
      <c r="AC6" s="74">
        <v>29471.682859525303</v>
      </c>
      <c r="AD6" s="74">
        <v>32723.067929806155</v>
      </c>
      <c r="AE6" s="50"/>
    </row>
    <row r="7" spans="1:31" ht="15.55" customHeight="1">
      <c r="A7" s="67" t="s">
        <v>7</v>
      </c>
      <c r="B7" s="73" t="s">
        <v>64</v>
      </c>
      <c r="C7" s="74">
        <v>0.74379804694094498</v>
      </c>
      <c r="D7" s="74">
        <v>0.87473963231604501</v>
      </c>
      <c r="E7" s="74">
        <v>1.0338689574310411</v>
      </c>
      <c r="F7" s="74">
        <v>1.1942378102355655</v>
      </c>
      <c r="G7" s="74">
        <v>1.2920312435021069</v>
      </c>
      <c r="H7" s="74">
        <v>1.3379695330710175</v>
      </c>
      <c r="I7" s="74">
        <v>1.4408002506846092</v>
      </c>
      <c r="J7" s="74">
        <v>2.2768569329394954</v>
      </c>
      <c r="K7" s="74">
        <v>4.242989010043706</v>
      </c>
      <c r="L7" s="74">
        <v>7.1775288412789173</v>
      </c>
      <c r="M7" s="74">
        <v>10.669529349725101</v>
      </c>
      <c r="N7" s="74">
        <v>16.09274533089955</v>
      </c>
      <c r="O7" s="74">
        <v>23.326708275868469</v>
      </c>
      <c r="P7" s="74">
        <v>47.042935097027858</v>
      </c>
      <c r="Q7" s="74">
        <v>64.807332579463321</v>
      </c>
      <c r="R7" s="74">
        <v>113.81240915085365</v>
      </c>
      <c r="S7" s="74">
        <v>142.922576420154</v>
      </c>
      <c r="T7" s="74">
        <v>208.38642853575763</v>
      </c>
      <c r="U7" s="74">
        <v>290.89327289084662</v>
      </c>
      <c r="V7" s="74">
        <v>332.309705197651</v>
      </c>
      <c r="W7" s="74">
        <v>360.77338782768317</v>
      </c>
      <c r="X7" s="74">
        <v>446.99545288085938</v>
      </c>
      <c r="Y7" s="74">
        <v>533.41227113569198</v>
      </c>
      <c r="Z7" s="74">
        <v>650.27076546305136</v>
      </c>
      <c r="AA7" s="74">
        <v>785.32168546970627</v>
      </c>
      <c r="AB7" s="74">
        <v>950.46230455428247</v>
      </c>
      <c r="AC7" s="74">
        <v>1161.4611316525707</v>
      </c>
      <c r="AD7" s="74">
        <v>1359.3448797539113</v>
      </c>
      <c r="AE7" s="50"/>
    </row>
    <row r="8" spans="1:31" ht="15.55" customHeight="1">
      <c r="A8" s="67" t="s">
        <v>14</v>
      </c>
      <c r="B8" s="73" t="s">
        <v>60</v>
      </c>
      <c r="C8" s="74">
        <v>1019.0988168799386</v>
      </c>
      <c r="D8" s="74">
        <v>1193.8872946034689</v>
      </c>
      <c r="E8" s="74">
        <v>1430.9916906340875</v>
      </c>
      <c r="F8" s="74">
        <v>1709.3439008112889</v>
      </c>
      <c r="G8" s="74">
        <v>1920.8662880841109</v>
      </c>
      <c r="H8" s="74">
        <v>2096.3282450099523</v>
      </c>
      <c r="I8" s="74">
        <v>2381.4528888033437</v>
      </c>
      <c r="J8" s="74">
        <v>2765.0634694002947</v>
      </c>
      <c r="K8" s="74">
        <v>3044.6776318739257</v>
      </c>
      <c r="L8" s="74">
        <v>3250.6441513500158</v>
      </c>
      <c r="M8" s="74">
        <v>3476.6028586842494</v>
      </c>
      <c r="N8" s="74">
        <v>3920.13885660505</v>
      </c>
      <c r="O8" s="74">
        <v>4175.4090582953522</v>
      </c>
      <c r="P8" s="74">
        <v>4430.2566835739217</v>
      </c>
      <c r="Q8" s="74">
        <v>4591.9835828307987</v>
      </c>
      <c r="R8" s="74">
        <v>4850.0329898958335</v>
      </c>
      <c r="S8" s="74">
        <v>5347.2180350119652</v>
      </c>
      <c r="T8" s="74">
        <v>5878.807976300167</v>
      </c>
      <c r="U8" s="74">
        <v>7108.9602665568973</v>
      </c>
      <c r="V8" s="74">
        <v>7346.9833342093343</v>
      </c>
      <c r="W8" s="74">
        <v>7232.7082286260684</v>
      </c>
      <c r="X8" s="74">
        <v>7774.8076171875</v>
      </c>
      <c r="Y8" s="74">
        <v>8790.6161877695267</v>
      </c>
      <c r="Z8" s="74">
        <v>9365.5998440392577</v>
      </c>
      <c r="AA8" s="74">
        <v>10421.89385882024</v>
      </c>
      <c r="AB8" s="74">
        <v>11487.008071794762</v>
      </c>
      <c r="AC8" s="74">
        <v>12058.438404267214</v>
      </c>
      <c r="AD8" s="74">
        <v>13093.348437194802</v>
      </c>
      <c r="AE8" s="50"/>
    </row>
    <row r="9" spans="1:31" ht="15.55" customHeight="1">
      <c r="A9" s="67" t="s">
        <v>8</v>
      </c>
      <c r="B9" s="73" t="s">
        <v>63</v>
      </c>
      <c r="C9" s="74">
        <v>1067.7762120233015</v>
      </c>
      <c r="D9" s="74">
        <v>1259.0977705468615</v>
      </c>
      <c r="E9" s="74">
        <v>1519.4896332395635</v>
      </c>
      <c r="F9" s="74">
        <v>1827.6995979693652</v>
      </c>
      <c r="G9" s="74">
        <v>2066.3250621817106</v>
      </c>
      <c r="H9" s="74">
        <v>2267.8456962131195</v>
      </c>
      <c r="I9" s="74">
        <v>2676.0540535471982</v>
      </c>
      <c r="J9" s="74">
        <v>3077.6797585085023</v>
      </c>
      <c r="K9" s="74">
        <v>3357.1322917446923</v>
      </c>
      <c r="L9" s="74">
        <v>3562.3133355875425</v>
      </c>
      <c r="M9" s="74">
        <v>3804.7319190280105</v>
      </c>
      <c r="N9" s="74">
        <v>4176.0287221065591</v>
      </c>
      <c r="O9" s="74">
        <v>4523.3303549328084</v>
      </c>
      <c r="P9" s="74">
        <v>5396.6958342141288</v>
      </c>
      <c r="Q9" s="74">
        <v>6435.3528252676051</v>
      </c>
      <c r="R9" s="74">
        <v>7687.6170780860812</v>
      </c>
      <c r="S9" s="74">
        <v>8647.7389749191207</v>
      </c>
      <c r="T9" s="74">
        <v>9956.7378038149673</v>
      </c>
      <c r="U9" s="74">
        <v>11727.862747191342</v>
      </c>
      <c r="V9" s="74">
        <v>11948.157479458006</v>
      </c>
      <c r="W9" s="74">
        <v>12391.275170178295</v>
      </c>
      <c r="X9" s="74">
        <v>13080.8037109375</v>
      </c>
      <c r="Y9" s="74">
        <v>15076.502948566465</v>
      </c>
      <c r="Z9" s="74">
        <v>16561.970610576464</v>
      </c>
      <c r="AA9" s="74">
        <v>18342.420217250863</v>
      </c>
      <c r="AB9" s="74">
        <v>20279.970083863376</v>
      </c>
      <c r="AC9" s="74">
        <v>21782.998668063818</v>
      </c>
      <c r="AD9" s="74">
        <v>22743.195255309256</v>
      </c>
      <c r="AE9" s="50"/>
    </row>
    <row r="10" spans="1:31" ht="15.55" customHeight="1">
      <c r="A10" s="67" t="s">
        <v>9</v>
      </c>
      <c r="B10" s="73" t="s">
        <v>62</v>
      </c>
      <c r="C10" s="74">
        <v>317.32632060688542</v>
      </c>
      <c r="D10" s="74">
        <v>366.70031733698875</v>
      </c>
      <c r="E10" s="74">
        <v>435.47917714797592</v>
      </c>
      <c r="F10" s="74">
        <v>518.19361561967958</v>
      </c>
      <c r="G10" s="74">
        <v>582.5441126909044</v>
      </c>
      <c r="H10" s="74">
        <v>639.16698545282134</v>
      </c>
      <c r="I10" s="74">
        <v>736.98276043300427</v>
      </c>
      <c r="J10" s="74">
        <v>823.77342074656588</v>
      </c>
      <c r="K10" s="74">
        <v>899.30990844422865</v>
      </c>
      <c r="L10" s="74">
        <v>979.03491367501886</v>
      </c>
      <c r="M10" s="74">
        <v>1077.1392656794662</v>
      </c>
      <c r="N10" s="74">
        <v>1131.4985638050302</v>
      </c>
      <c r="O10" s="74">
        <v>1310.9192929354497</v>
      </c>
      <c r="P10" s="74">
        <v>1633.0335638543925</v>
      </c>
      <c r="Q10" s="74">
        <v>1916.7859833600012</v>
      </c>
      <c r="R10" s="74">
        <v>2380.6061043325685</v>
      </c>
      <c r="S10" s="74">
        <v>2910.0271517642586</v>
      </c>
      <c r="T10" s="74">
        <v>3532.9362470507522</v>
      </c>
      <c r="U10" s="74">
        <v>4776.1698069692848</v>
      </c>
      <c r="V10" s="74">
        <v>5253.1879627066874</v>
      </c>
      <c r="W10" s="74">
        <v>5441.9728957461602</v>
      </c>
      <c r="X10" s="74">
        <v>6076.32861328125</v>
      </c>
      <c r="Y10" s="74">
        <v>7055.6658218985012</v>
      </c>
      <c r="Z10" s="74">
        <v>7780.1809973501158</v>
      </c>
      <c r="AA10" s="74">
        <v>9065.2067688309671</v>
      </c>
      <c r="AB10" s="74">
        <v>10004.609345990379</v>
      </c>
      <c r="AC10" s="74">
        <v>11204.468622204493</v>
      </c>
      <c r="AD10" s="74">
        <v>11879.654693434582</v>
      </c>
      <c r="AE10" s="50"/>
    </row>
    <row r="11" spans="1:31" ht="15.55" customHeight="1">
      <c r="A11" s="67" t="s">
        <v>59</v>
      </c>
      <c r="B11" s="73" t="s">
        <v>61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50"/>
    </row>
    <row r="12" spans="1:31" ht="15.55" customHeight="1">
      <c r="A12" s="67" t="s">
        <v>10</v>
      </c>
      <c r="B12" s="73" t="s">
        <v>56</v>
      </c>
      <c r="C12" s="74">
        <v>5695.7465155868877</v>
      </c>
      <c r="D12" s="74">
        <v>6586.9875246598649</v>
      </c>
      <c r="E12" s="74">
        <v>7739.5208655266142</v>
      </c>
      <c r="F12" s="74">
        <v>8989.5528850555274</v>
      </c>
      <c r="G12" s="74">
        <v>9776.1130723491606</v>
      </c>
      <c r="H12" s="74">
        <v>10251.162100461717</v>
      </c>
      <c r="I12" s="74">
        <v>11304.209385644284</v>
      </c>
      <c r="J12" s="74">
        <v>12703.792840782937</v>
      </c>
      <c r="K12" s="74">
        <v>13355.633468181857</v>
      </c>
      <c r="L12" s="74">
        <v>13621.670970295911</v>
      </c>
      <c r="M12" s="74">
        <v>14434.816804079197</v>
      </c>
      <c r="N12" s="74">
        <v>15975.676177102787</v>
      </c>
      <c r="O12" s="74">
        <v>17159.488662220199</v>
      </c>
      <c r="P12" s="74">
        <v>18674.551769562579</v>
      </c>
      <c r="Q12" s="74">
        <v>20041.534867180082</v>
      </c>
      <c r="R12" s="74">
        <v>21441.646826845346</v>
      </c>
      <c r="S12" s="74">
        <v>23770.103715735342</v>
      </c>
      <c r="T12" s="74">
        <v>26295.21019531415</v>
      </c>
      <c r="U12" s="74">
        <v>31769.598575541837</v>
      </c>
      <c r="V12" s="74">
        <v>34422.734091881008</v>
      </c>
      <c r="W12" s="74">
        <v>36225.764456233286</v>
      </c>
      <c r="X12" s="74">
        <v>38295.28125</v>
      </c>
      <c r="Y12" s="74">
        <v>41434.595746847772</v>
      </c>
      <c r="Z12" s="74">
        <v>44195.871615965429</v>
      </c>
      <c r="AA12" s="74">
        <v>48538.949483352524</v>
      </c>
      <c r="AB12" s="74">
        <v>52141.625074950818</v>
      </c>
      <c r="AC12" s="74">
        <v>55582.208190805068</v>
      </c>
      <c r="AD12" s="74">
        <v>59311.729106061684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68EE-0B78-43B1-BBA4-3CE80787FFAC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15018.630031645367</v>
      </c>
      <c r="D2" s="74">
        <v>17589.214091241531</v>
      </c>
      <c r="E2" s="74">
        <v>20936.077684098462</v>
      </c>
      <c r="F2" s="74">
        <v>24652.082126365189</v>
      </c>
      <c r="G2" s="74">
        <v>27246.726073822505</v>
      </c>
      <c r="H2" s="74">
        <v>29085.036256994343</v>
      </c>
      <c r="I2" s="74">
        <v>32298.15286391669</v>
      </c>
      <c r="J2" s="74">
        <v>36649.438490765839</v>
      </c>
      <c r="K2" s="74">
        <v>38814.660189861846</v>
      </c>
      <c r="L2" s="74">
        <v>39794.472922294895</v>
      </c>
      <c r="M2" s="74">
        <v>42156.82714931084</v>
      </c>
      <c r="N2" s="74">
        <v>46460.849043065245</v>
      </c>
      <c r="O2" s="74">
        <v>49884.119484320989</v>
      </c>
      <c r="P2" s="74">
        <v>54394.638368674285</v>
      </c>
      <c r="Q2" s="74">
        <v>58354.55515817595</v>
      </c>
      <c r="R2" s="74">
        <v>63188.181628035578</v>
      </c>
      <c r="S2" s="74">
        <v>71359.619981814933</v>
      </c>
      <c r="T2" s="74">
        <v>79712.75662886168</v>
      </c>
      <c r="U2" s="74">
        <v>97702.781011085681</v>
      </c>
      <c r="V2" s="74">
        <v>104621.16837779492</v>
      </c>
      <c r="W2" s="74">
        <v>111054.39575201325</v>
      </c>
      <c r="X2" s="74">
        <v>118235.015625</v>
      </c>
      <c r="Y2" s="74">
        <v>121964.28589310317</v>
      </c>
      <c r="Z2" s="74">
        <v>130303.21331217352</v>
      </c>
      <c r="AA2" s="74">
        <v>143354.53073643323</v>
      </c>
      <c r="AB2" s="74">
        <v>155147.38534145942</v>
      </c>
      <c r="AC2" s="74">
        <v>165183.78466085056</v>
      </c>
      <c r="AD2" s="74">
        <v>175195.94616782159</v>
      </c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>
        <v>15018.630031645367</v>
      </c>
      <c r="D10" s="74">
        <v>17589.214091241531</v>
      </c>
      <c r="E10" s="74">
        <v>20936.077684098462</v>
      </c>
      <c r="F10" s="74">
        <v>24652.082126365189</v>
      </c>
      <c r="G10" s="74">
        <v>27246.726073822505</v>
      </c>
      <c r="H10" s="74">
        <v>29085.036256994343</v>
      </c>
      <c r="I10" s="74">
        <v>32298.15286391669</v>
      </c>
      <c r="J10" s="74">
        <v>36649.438490765839</v>
      </c>
      <c r="K10" s="74">
        <v>38814.660189861846</v>
      </c>
      <c r="L10" s="74">
        <v>39794.472922294895</v>
      </c>
      <c r="M10" s="74">
        <v>42156.82714931084</v>
      </c>
      <c r="N10" s="74">
        <v>46460.849043065245</v>
      </c>
      <c r="O10" s="74">
        <v>49884.119484320989</v>
      </c>
      <c r="P10" s="74">
        <v>54394.638368674285</v>
      </c>
      <c r="Q10" s="74">
        <v>58354.55515817595</v>
      </c>
      <c r="R10" s="74">
        <v>63188.181628035578</v>
      </c>
      <c r="S10" s="74">
        <v>71359.619981814933</v>
      </c>
      <c r="T10" s="74">
        <v>79712.75662886168</v>
      </c>
      <c r="U10" s="74">
        <v>97702.781011085681</v>
      </c>
      <c r="V10" s="74">
        <v>104621.16837779492</v>
      </c>
      <c r="W10" s="74">
        <v>111054.39575201325</v>
      </c>
      <c r="X10" s="74">
        <v>118235.015625</v>
      </c>
      <c r="Y10" s="74">
        <v>121964.28589310317</v>
      </c>
      <c r="Z10" s="74">
        <v>130303.21331217352</v>
      </c>
      <c r="AA10" s="74">
        <v>143354.53073643323</v>
      </c>
      <c r="AB10" s="74">
        <v>155147.38534145942</v>
      </c>
      <c r="AC10" s="74">
        <v>165183.78466085056</v>
      </c>
      <c r="AD10" s="74">
        <v>175195.94616782159</v>
      </c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AC57-D1E0-4917-A3EF-D49986DC8976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751A-7B1E-4C45-90EF-1B54FC583C96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7AA4-23AA-42B2-AF7E-9AD59BBF8433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77B7-D88E-4FC8-8687-D1B38DB0B209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38082.515653581009</v>
      </c>
      <c r="D2" s="74">
        <v>44078.299457427987</v>
      </c>
      <c r="E2" s="74">
        <v>52007.93005286721</v>
      </c>
      <c r="F2" s="74">
        <v>60847.35111472616</v>
      </c>
      <c r="G2" s="74">
        <v>67043.301482575378</v>
      </c>
      <c r="H2" s="74">
        <v>71441.837264707225</v>
      </c>
      <c r="I2" s="74">
        <v>79850.495368528325</v>
      </c>
      <c r="J2" s="74">
        <v>89235.650166811509</v>
      </c>
      <c r="K2" s="74">
        <v>94440.341960422404</v>
      </c>
      <c r="L2" s="74">
        <v>96996.963036345638</v>
      </c>
      <c r="M2" s="74">
        <v>102365.07066161986</v>
      </c>
      <c r="N2" s="74">
        <v>113969.058303464</v>
      </c>
      <c r="O2" s="74">
        <v>122312.13162256181</v>
      </c>
      <c r="P2" s="74">
        <v>133120.19531749477</v>
      </c>
      <c r="Q2" s="74">
        <v>142650.63284761377</v>
      </c>
      <c r="R2" s="74">
        <v>157457.20888850666</v>
      </c>
      <c r="S2" s="74">
        <v>176412.69047841174</v>
      </c>
      <c r="T2" s="74">
        <v>196595.63396387547</v>
      </c>
      <c r="U2" s="74">
        <v>239099.98921899241</v>
      </c>
      <c r="V2" s="74">
        <v>257884.68087023008</v>
      </c>
      <c r="W2" s="74">
        <v>273346.31631287612</v>
      </c>
      <c r="X2" s="74">
        <v>297736.5872373546</v>
      </c>
      <c r="Y2" s="74">
        <v>324207.71222944034</v>
      </c>
      <c r="Z2" s="74">
        <v>352540.72997719742</v>
      </c>
      <c r="AA2" s="74">
        <v>395875.18728397274</v>
      </c>
      <c r="AB2" s="74">
        <v>436736.6644580838</v>
      </c>
      <c r="AC2" s="74">
        <v>469662.31137933722</v>
      </c>
      <c r="AD2" s="74">
        <v>483518.81210672448</v>
      </c>
      <c r="AE2" s="50"/>
    </row>
    <row r="3" spans="1:31" ht="15.55" customHeight="1">
      <c r="A3" s="67" t="s">
        <v>3</v>
      </c>
      <c r="B3" s="73" t="s">
        <v>52</v>
      </c>
      <c r="C3" s="74">
        <v>1700.6589374826892</v>
      </c>
      <c r="D3" s="74">
        <v>1942.8071006261241</v>
      </c>
      <c r="E3" s="74">
        <v>2313.7281165700574</v>
      </c>
      <c r="F3" s="74">
        <v>2709.335182450418</v>
      </c>
      <c r="G3" s="74">
        <v>2952.4769387061388</v>
      </c>
      <c r="H3" s="74">
        <v>3096.4687600003817</v>
      </c>
      <c r="I3" s="74">
        <v>3346.3526716173819</v>
      </c>
      <c r="J3" s="74">
        <v>3544.578196050832</v>
      </c>
      <c r="K3" s="74">
        <v>3611.6639658932972</v>
      </c>
      <c r="L3" s="74">
        <v>3595.8891696706278</v>
      </c>
      <c r="M3" s="74">
        <v>3719.5520823032193</v>
      </c>
      <c r="N3" s="74">
        <v>4265.1511119946417</v>
      </c>
      <c r="O3" s="74">
        <v>4389.4737636804311</v>
      </c>
      <c r="P3" s="74">
        <v>4561.5316665774808</v>
      </c>
      <c r="Q3" s="74">
        <v>4609.1380564910214</v>
      </c>
      <c r="R3" s="74">
        <v>4902.0296162261038</v>
      </c>
      <c r="S3" s="74">
        <v>5196.1374092924143</v>
      </c>
      <c r="T3" s="74">
        <v>5571.9006558171604</v>
      </c>
      <c r="U3" s="74">
        <v>6175.1201824364116</v>
      </c>
      <c r="V3" s="74">
        <v>6420.1107770798317</v>
      </c>
      <c r="W3" s="74">
        <v>6639.5892732376569</v>
      </c>
      <c r="X3" s="74">
        <v>7110.0558773275498</v>
      </c>
      <c r="Y3" s="74">
        <v>7612.5287148937814</v>
      </c>
      <c r="Z3" s="74">
        <v>7733.1253281859463</v>
      </c>
      <c r="AA3" s="74">
        <v>8467.0643719646687</v>
      </c>
      <c r="AB3" s="74">
        <v>9302.0919499507581</v>
      </c>
      <c r="AC3" s="74">
        <v>9957.7469039294556</v>
      </c>
      <c r="AD3" s="74">
        <v>10290.967588220758</v>
      </c>
      <c r="AE3" s="50"/>
    </row>
    <row r="4" spans="1:31" ht="15.55" customHeight="1">
      <c r="A4" s="67" t="s">
        <v>4</v>
      </c>
      <c r="B4" s="73" t="s">
        <v>65</v>
      </c>
      <c r="C4" s="74">
        <v>3725.3722646155434</v>
      </c>
      <c r="D4" s="74">
        <v>4310.0471020221466</v>
      </c>
      <c r="E4" s="74">
        <v>5054.5282781956639</v>
      </c>
      <c r="F4" s="74">
        <v>5846.1677420290398</v>
      </c>
      <c r="G4" s="74">
        <v>6309.8563898900002</v>
      </c>
      <c r="H4" s="74">
        <v>6537.8692949399665</v>
      </c>
      <c r="I4" s="74">
        <v>7119.3342637872656</v>
      </c>
      <c r="J4" s="74">
        <v>7831.9590788049481</v>
      </c>
      <c r="K4" s="74">
        <v>8333.5995411954846</v>
      </c>
      <c r="L4" s="74">
        <v>8710.4639011010204</v>
      </c>
      <c r="M4" s="74">
        <v>9325.8383913629623</v>
      </c>
      <c r="N4" s="74">
        <v>10646.307704057723</v>
      </c>
      <c r="O4" s="74">
        <v>12019.45954449804</v>
      </c>
      <c r="P4" s="74">
        <v>13583.764148712384</v>
      </c>
      <c r="Q4" s="74">
        <v>14198.146415313677</v>
      </c>
      <c r="R4" s="74">
        <v>16105.837000860245</v>
      </c>
      <c r="S4" s="74">
        <v>18735.167795034162</v>
      </c>
      <c r="T4" s="74">
        <v>21011.656673852282</v>
      </c>
      <c r="U4" s="74">
        <v>25665.820982964211</v>
      </c>
      <c r="V4" s="74">
        <v>28731.585626798405</v>
      </c>
      <c r="W4" s="74">
        <v>32571.321080884372</v>
      </c>
      <c r="X4" s="74">
        <v>37394.616502995246</v>
      </c>
      <c r="Y4" s="74">
        <v>45049.036414743576</v>
      </c>
      <c r="Z4" s="74">
        <v>53602.83890519962</v>
      </c>
      <c r="AA4" s="74">
        <v>63188.803906554196</v>
      </c>
      <c r="AB4" s="74">
        <v>70019.659145668702</v>
      </c>
      <c r="AC4" s="74">
        <v>76207.966328047216</v>
      </c>
      <c r="AD4" s="74">
        <v>80892.817035859305</v>
      </c>
      <c r="AE4" s="50"/>
    </row>
    <row r="5" spans="1:31" ht="15.55" customHeight="1">
      <c r="A5" s="67" t="s">
        <v>5</v>
      </c>
      <c r="B5" s="73" t="s">
        <v>53</v>
      </c>
      <c r="C5" s="74">
        <v>4266.4104454868138</v>
      </c>
      <c r="D5" s="74">
        <v>4814.6559967397334</v>
      </c>
      <c r="E5" s="74">
        <v>5527.6269310571051</v>
      </c>
      <c r="F5" s="74">
        <v>6318.8411821476784</v>
      </c>
      <c r="G5" s="74">
        <v>6914.5391816893371</v>
      </c>
      <c r="H5" s="74">
        <v>7321.0685528164058</v>
      </c>
      <c r="I5" s="74">
        <v>8137.7560833882681</v>
      </c>
      <c r="J5" s="74">
        <v>8525.1321486818779</v>
      </c>
      <c r="K5" s="74">
        <v>8726.9206034567869</v>
      </c>
      <c r="L5" s="74">
        <v>8627.2940464622116</v>
      </c>
      <c r="M5" s="74">
        <v>8666.5720409042224</v>
      </c>
      <c r="N5" s="74">
        <v>9644.4934183006262</v>
      </c>
      <c r="O5" s="74">
        <v>9948.6038197607559</v>
      </c>
      <c r="P5" s="74">
        <v>10459.665998163389</v>
      </c>
      <c r="Q5" s="74">
        <v>10261.311956048754</v>
      </c>
      <c r="R5" s="74">
        <v>11485.651089670233</v>
      </c>
      <c r="S5" s="74">
        <v>11459.339072399114</v>
      </c>
      <c r="T5" s="74">
        <v>12549.438827288956</v>
      </c>
      <c r="U5" s="74">
        <v>14682.31425097218</v>
      </c>
      <c r="V5" s="74">
        <v>15346.847551264134</v>
      </c>
      <c r="W5" s="74">
        <v>16446.380068771596</v>
      </c>
      <c r="X5" s="74">
        <v>18386.294132404724</v>
      </c>
      <c r="Y5" s="74">
        <v>19379.160259525575</v>
      </c>
      <c r="Z5" s="74">
        <v>20808.739315035557</v>
      </c>
      <c r="AA5" s="74">
        <v>23740.781069647797</v>
      </c>
      <c r="AB5" s="74">
        <v>26913.554362406499</v>
      </c>
      <c r="AC5" s="74">
        <v>27462.16639388982</v>
      </c>
      <c r="AD5" s="74">
        <v>26372.346698240872</v>
      </c>
      <c r="AE5" s="50"/>
    </row>
    <row r="6" spans="1:31" ht="15.55" customHeight="1">
      <c r="A6" s="67" t="s">
        <v>6</v>
      </c>
      <c r="B6" s="73" t="s">
        <v>54</v>
      </c>
      <c r="C6" s="74">
        <v>2784.0010073386798</v>
      </c>
      <c r="D6" s="74">
        <v>3260.1572422849285</v>
      </c>
      <c r="E6" s="74">
        <v>3869.4699135294386</v>
      </c>
      <c r="F6" s="74">
        <v>4524.5547418357291</v>
      </c>
      <c r="G6" s="74">
        <v>4930.4125883097422</v>
      </c>
      <c r="H6" s="74">
        <v>5154.4602497511733</v>
      </c>
      <c r="I6" s="74">
        <v>5664.1447257640348</v>
      </c>
      <c r="J6" s="74">
        <v>6283.4496224705963</v>
      </c>
      <c r="K6" s="74">
        <v>6702.7660420399616</v>
      </c>
      <c r="L6" s="74">
        <v>6987.0747870429686</v>
      </c>
      <c r="M6" s="74">
        <v>7349.0960349025618</v>
      </c>
      <c r="N6" s="74">
        <v>8335.8866109481933</v>
      </c>
      <c r="O6" s="74">
        <v>9057.7955363247875</v>
      </c>
      <c r="P6" s="74">
        <v>9836.7900738804747</v>
      </c>
      <c r="Q6" s="74">
        <v>10403.125834550308</v>
      </c>
      <c r="R6" s="74">
        <v>10765.480407946867</v>
      </c>
      <c r="S6" s="74">
        <v>12205.293899561268</v>
      </c>
      <c r="T6" s="74">
        <v>13752.608779114409</v>
      </c>
      <c r="U6" s="74">
        <v>17182.70193014498</v>
      </c>
      <c r="V6" s="74">
        <v>19039.711092693375</v>
      </c>
      <c r="W6" s="74">
        <v>20633.561436547516</v>
      </c>
      <c r="X6" s="74">
        <v>22057.903794336555</v>
      </c>
      <c r="Y6" s="74">
        <v>23820.620141377007</v>
      </c>
      <c r="Z6" s="74">
        <v>26167.987110889557</v>
      </c>
      <c r="AA6" s="74">
        <v>29682.495777535132</v>
      </c>
      <c r="AB6" s="74">
        <v>34363.945667422107</v>
      </c>
      <c r="AC6" s="74">
        <v>37505.252015873368</v>
      </c>
      <c r="AD6" s="74">
        <v>40098.634140891954</v>
      </c>
      <c r="AE6" s="50"/>
    </row>
    <row r="7" spans="1:31" ht="15.55" customHeight="1">
      <c r="A7" s="67" t="s">
        <v>7</v>
      </c>
      <c r="B7" s="73" t="s">
        <v>64</v>
      </c>
      <c r="C7" s="74">
        <v>1105.9832920853328</v>
      </c>
      <c r="D7" s="74">
        <v>1226.1612899595063</v>
      </c>
      <c r="E7" s="74">
        <v>1415.8440427932128</v>
      </c>
      <c r="F7" s="74">
        <v>1664.6623605568097</v>
      </c>
      <c r="G7" s="74">
        <v>1941.0623511808647</v>
      </c>
      <c r="H7" s="74">
        <v>2283.9899380237825</v>
      </c>
      <c r="I7" s="74">
        <v>2932.7321374871976</v>
      </c>
      <c r="J7" s="74">
        <v>2960.9972884836934</v>
      </c>
      <c r="K7" s="74">
        <v>2747.621512460305</v>
      </c>
      <c r="L7" s="74">
        <v>2432.76759427466</v>
      </c>
      <c r="M7" s="74">
        <v>2381.5865794223951</v>
      </c>
      <c r="N7" s="74">
        <v>2485.9771706417951</v>
      </c>
      <c r="O7" s="74">
        <v>2259.4220184017895</v>
      </c>
      <c r="P7" s="74">
        <v>2034.1942549677044</v>
      </c>
      <c r="Q7" s="74">
        <v>2413.4037355634964</v>
      </c>
      <c r="R7" s="74">
        <v>2703.459428701141</v>
      </c>
      <c r="S7" s="74">
        <v>2616.1223813709698</v>
      </c>
      <c r="T7" s="74">
        <v>2608.2980735057199</v>
      </c>
      <c r="U7" s="74">
        <v>3187.8818107611341</v>
      </c>
      <c r="V7" s="74">
        <v>3348.9722699734152</v>
      </c>
      <c r="W7" s="74">
        <v>3691.9678649448661</v>
      </c>
      <c r="X7" s="74">
        <v>4131.0486488174029</v>
      </c>
      <c r="Y7" s="74">
        <v>4598.3201168132355</v>
      </c>
      <c r="Z7" s="74">
        <v>5131.4878731512908</v>
      </c>
      <c r="AA7" s="74">
        <v>5910.5687689674169</v>
      </c>
      <c r="AB7" s="74">
        <v>7182.6362059877865</v>
      </c>
      <c r="AC7" s="74">
        <v>6963.1359211478493</v>
      </c>
      <c r="AD7" s="74">
        <v>6584.7785266268047</v>
      </c>
      <c r="AE7" s="50"/>
    </row>
    <row r="8" spans="1:31" ht="15.55" customHeight="1">
      <c r="A8" s="67" t="s">
        <v>14</v>
      </c>
      <c r="B8" s="73" t="s">
        <v>60</v>
      </c>
      <c r="C8" s="74">
        <v>1185.598912645487</v>
      </c>
      <c r="D8" s="74">
        <v>1371.0097014392459</v>
      </c>
      <c r="E8" s="74">
        <v>1630.3427457890584</v>
      </c>
      <c r="F8" s="74">
        <v>1932.9497155556096</v>
      </c>
      <c r="G8" s="74">
        <v>2183.9685325311248</v>
      </c>
      <c r="H8" s="74">
        <v>2393.7137774256516</v>
      </c>
      <c r="I8" s="74">
        <v>2724.8922454672929</v>
      </c>
      <c r="J8" s="74">
        <v>3181.1459640544585</v>
      </c>
      <c r="K8" s="74">
        <v>3532.2874064042062</v>
      </c>
      <c r="L8" s="74">
        <v>3814.7035460137595</v>
      </c>
      <c r="M8" s="74">
        <v>4121.3870427343782</v>
      </c>
      <c r="N8" s="74">
        <v>4684.1558824611211</v>
      </c>
      <c r="O8" s="74">
        <v>5029.980358567188</v>
      </c>
      <c r="P8" s="74">
        <v>5403.2781758183601</v>
      </c>
      <c r="Q8" s="74">
        <v>5629.0584769331153</v>
      </c>
      <c r="R8" s="74">
        <v>5846.0859191624131</v>
      </c>
      <c r="S8" s="74">
        <v>7028.1874648436133</v>
      </c>
      <c r="T8" s="74">
        <v>7315.5516110159315</v>
      </c>
      <c r="U8" s="74">
        <v>8485.1855415589107</v>
      </c>
      <c r="V8" s="74">
        <v>9058.8081978608479</v>
      </c>
      <c r="W8" s="74">
        <v>9190.817550241969</v>
      </c>
      <c r="X8" s="74">
        <v>10246.279917086147</v>
      </c>
      <c r="Y8" s="74">
        <v>11615.933708541917</v>
      </c>
      <c r="Z8" s="74">
        <v>12635.999142122831</v>
      </c>
      <c r="AA8" s="74">
        <v>12546.92074115773</v>
      </c>
      <c r="AB8" s="74">
        <v>14411.474372157603</v>
      </c>
      <c r="AC8" s="74">
        <v>15402.205260994531</v>
      </c>
      <c r="AD8" s="74">
        <v>16284.403484779918</v>
      </c>
      <c r="AE8" s="50"/>
    </row>
    <row r="9" spans="1:31" ht="15.55" customHeight="1">
      <c r="A9" s="67" t="s">
        <v>8</v>
      </c>
      <c r="B9" s="73" t="s">
        <v>63</v>
      </c>
      <c r="C9" s="74">
        <v>1569.5575675458731</v>
      </c>
      <c r="D9" s="74">
        <v>1823.4072062499447</v>
      </c>
      <c r="E9" s="74">
        <v>2183.8960016872206</v>
      </c>
      <c r="F9" s="74">
        <v>2643.046366993035</v>
      </c>
      <c r="G9" s="74">
        <v>3024.9578605915121</v>
      </c>
      <c r="H9" s="74">
        <v>3376.9296732019407</v>
      </c>
      <c r="I9" s="74">
        <v>4069.52561102857</v>
      </c>
      <c r="J9" s="74">
        <v>4916.0082689122028</v>
      </c>
      <c r="K9" s="74">
        <v>5549.7438247150567</v>
      </c>
      <c r="L9" s="74">
        <v>5910.6861198350216</v>
      </c>
      <c r="M9" s="74">
        <v>6456.0136808971638</v>
      </c>
      <c r="N9" s="74">
        <v>7322.9711672771409</v>
      </c>
      <c r="O9" s="74">
        <v>8018.5144346881643</v>
      </c>
      <c r="P9" s="74">
        <v>9160.9861389677098</v>
      </c>
      <c r="Q9" s="74">
        <v>11206.66340428788</v>
      </c>
      <c r="R9" s="74">
        <v>14153.109095930449</v>
      </c>
      <c r="S9" s="74">
        <v>16610.802342901065</v>
      </c>
      <c r="T9" s="74">
        <v>18947.616671318436</v>
      </c>
      <c r="U9" s="74">
        <v>23046.127142251113</v>
      </c>
      <c r="V9" s="74">
        <v>25150.145843639621</v>
      </c>
      <c r="W9" s="74">
        <v>24762.157843869449</v>
      </c>
      <c r="X9" s="74">
        <v>27168.986303748308</v>
      </c>
      <c r="Y9" s="74">
        <v>32337.248980264827</v>
      </c>
      <c r="Z9" s="74">
        <v>33829.104423557059</v>
      </c>
      <c r="AA9" s="74">
        <v>38849.142240250279</v>
      </c>
      <c r="AB9" s="74">
        <v>43782.196610960265</v>
      </c>
      <c r="AC9" s="74">
        <v>46552.99713054036</v>
      </c>
      <c r="AD9" s="74">
        <v>44085.353177162207</v>
      </c>
      <c r="AE9" s="50"/>
    </row>
    <row r="10" spans="1:31" ht="15.55" customHeight="1">
      <c r="A10" s="67" t="s">
        <v>9</v>
      </c>
      <c r="B10" s="73" t="s">
        <v>62</v>
      </c>
      <c r="C10" s="74">
        <v>15506.129323786534</v>
      </c>
      <c r="D10" s="74">
        <v>18136.045739100475</v>
      </c>
      <c r="E10" s="74">
        <v>21570.583190477148</v>
      </c>
      <c r="F10" s="74">
        <v>25396.447724327765</v>
      </c>
      <c r="G10" s="74">
        <v>28099.920344584483</v>
      </c>
      <c r="H10" s="74">
        <v>30043.912236381748</v>
      </c>
      <c r="I10" s="74">
        <v>33434.883648258226</v>
      </c>
      <c r="J10" s="74">
        <v>37967.805014525635</v>
      </c>
      <c r="K10" s="74">
        <v>40273.08666612806</v>
      </c>
      <c r="L10" s="74">
        <v>41406.219207365109</v>
      </c>
      <c r="M10" s="74">
        <v>43958.638889631533</v>
      </c>
      <c r="N10" s="74">
        <v>48426.723541753694</v>
      </c>
      <c r="O10" s="74">
        <v>52144.633965117086</v>
      </c>
      <c r="P10" s="74">
        <v>57144.166388883481</v>
      </c>
      <c r="Q10" s="74">
        <v>61867.08500282967</v>
      </c>
      <c r="R10" s="74">
        <v>67534.996581363972</v>
      </c>
      <c r="S10" s="74">
        <v>76345.344451442244</v>
      </c>
      <c r="T10" s="74">
        <v>85669.676763306357</v>
      </c>
      <c r="U10" s="74">
        <v>105591.00456478476</v>
      </c>
      <c r="V10" s="74">
        <v>112735.71284355604</v>
      </c>
      <c r="W10" s="74">
        <v>119590.50816434181</v>
      </c>
      <c r="X10" s="74">
        <v>128559.20917428615</v>
      </c>
      <c r="Y10" s="74">
        <v>133843.76740499571</v>
      </c>
      <c r="Z10" s="74">
        <v>143737.28335444856</v>
      </c>
      <c r="AA10" s="74">
        <v>159466.71498320333</v>
      </c>
      <c r="AB10" s="74">
        <v>172061.27764744085</v>
      </c>
      <c r="AC10" s="74">
        <v>186216.6908908608</v>
      </c>
      <c r="AD10" s="74">
        <v>192239.14986320256</v>
      </c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>
        <v>6238.8039025940534</v>
      </c>
      <c r="D12" s="74">
        <v>7194.0080790058782</v>
      </c>
      <c r="E12" s="74">
        <v>8441.9108327683043</v>
      </c>
      <c r="F12" s="74">
        <v>9811.346098830074</v>
      </c>
      <c r="G12" s="74">
        <v>10686.107295092179</v>
      </c>
      <c r="H12" s="74">
        <v>11233.424782166185</v>
      </c>
      <c r="I12" s="74">
        <v>12420.873981730074</v>
      </c>
      <c r="J12" s="74">
        <v>14024.574584827265</v>
      </c>
      <c r="K12" s="74">
        <v>14962.652398129238</v>
      </c>
      <c r="L12" s="74">
        <v>15511.864664580244</v>
      </c>
      <c r="M12" s="74">
        <v>16386.385919461431</v>
      </c>
      <c r="N12" s="74">
        <v>18157.391696029066</v>
      </c>
      <c r="O12" s="74">
        <v>19444.248181523577</v>
      </c>
      <c r="P12" s="74">
        <v>20935.818471523799</v>
      </c>
      <c r="Q12" s="74">
        <v>22062.699965595835</v>
      </c>
      <c r="R12" s="74">
        <v>23960.55974864525</v>
      </c>
      <c r="S12" s="74">
        <v>26216.295661566866</v>
      </c>
      <c r="T12" s="74">
        <v>29168.885908656208</v>
      </c>
      <c r="U12" s="74">
        <v>35083.83281311873</v>
      </c>
      <c r="V12" s="74">
        <v>38052.786667364438</v>
      </c>
      <c r="W12" s="74">
        <v>39820.01303003692</v>
      </c>
      <c r="X12" s="74">
        <v>42682.192886352539</v>
      </c>
      <c r="Y12" s="74">
        <v>45951.096488284704</v>
      </c>
      <c r="Z12" s="74">
        <v>48894.164524606975</v>
      </c>
      <c r="AA12" s="74">
        <v>54022.695424692167</v>
      </c>
      <c r="AB12" s="74">
        <v>58699.828496089249</v>
      </c>
      <c r="AC12" s="74">
        <v>63394.150534053828</v>
      </c>
      <c r="AD12" s="74">
        <v>66670.361591740075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C071-DBE4-43F1-8616-6F8CD126B5E7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64.778266906738281</v>
      </c>
      <c r="D2" s="74">
        <v>61.111862182617188</v>
      </c>
      <c r="E2" s="74">
        <v>63.145687103271484</v>
      </c>
      <c r="F2" s="74">
        <v>69.774009704589844</v>
      </c>
      <c r="G2" s="74">
        <v>83.950729370117188</v>
      </c>
      <c r="H2" s="74">
        <v>105.3580322265625</v>
      </c>
      <c r="I2" s="74">
        <v>142.63546752929688</v>
      </c>
      <c r="J2" s="74">
        <v>197.05198669433594</v>
      </c>
      <c r="K2" s="74">
        <v>273.05441284179688</v>
      </c>
      <c r="L2" s="74">
        <v>386.80279541015625</v>
      </c>
      <c r="M2" s="74">
        <v>506.39730834960938</v>
      </c>
      <c r="N2" s="74">
        <v>650.90399169921875</v>
      </c>
      <c r="O2" s="74">
        <v>764.1826171875</v>
      </c>
      <c r="P2" s="74">
        <v>884.01348876953125</v>
      </c>
      <c r="Q2" s="74">
        <v>1003.8848266601563</v>
      </c>
      <c r="R2" s="74">
        <v>1165.183837890625</v>
      </c>
      <c r="S2" s="74">
        <v>1291.8870849609375</v>
      </c>
      <c r="T2" s="74">
        <v>1480.058837890625</v>
      </c>
      <c r="U2" s="74">
        <v>1610.2557373046875</v>
      </c>
      <c r="V2" s="74">
        <v>1705.0394287109375</v>
      </c>
      <c r="W2" s="74">
        <v>1881.886474609375</v>
      </c>
      <c r="X2" s="74">
        <v>2041.0201416015625</v>
      </c>
      <c r="Y2" s="74">
        <v>2163.593505859375</v>
      </c>
      <c r="Z2" s="74">
        <v>2243.652587890625</v>
      </c>
      <c r="AA2" s="74">
        <v>2379.010498046875</v>
      </c>
      <c r="AB2" s="74">
        <v>2542.980712890625</v>
      </c>
      <c r="AC2" s="74">
        <v>2662.408203125</v>
      </c>
      <c r="AD2" s="74">
        <v>2706.74951171875</v>
      </c>
      <c r="AE2" s="50"/>
    </row>
    <row r="3" spans="1:31" ht="15.55" customHeight="1">
      <c r="A3" s="67" t="s">
        <v>3</v>
      </c>
      <c r="B3" s="73" t="s">
        <v>52</v>
      </c>
      <c r="C3" s="74">
        <v>3.5491210874170065E-3</v>
      </c>
      <c r="D3" s="74">
        <v>2.4765180423855782E-3</v>
      </c>
      <c r="E3" s="74">
        <v>1.9216804066672921E-3</v>
      </c>
      <c r="F3" s="74">
        <v>2.3237939458340406E-3</v>
      </c>
      <c r="G3" s="74">
        <v>6.593829020857811E-3</v>
      </c>
      <c r="H3" s="74">
        <v>2.6887079700827599E-2</v>
      </c>
      <c r="I3" s="74">
        <v>0.12948790192604065</v>
      </c>
      <c r="J3" s="74">
        <v>0.58543264865875244</v>
      </c>
      <c r="K3" s="74">
        <v>2.4721286296844482</v>
      </c>
      <c r="L3" s="74">
        <v>5.0893368721008301</v>
      </c>
      <c r="M3" s="74">
        <v>5.1762576103210449</v>
      </c>
      <c r="N3" s="74">
        <v>7.4980201721191406</v>
      </c>
      <c r="O3" s="74">
        <v>8.0009641647338867</v>
      </c>
      <c r="P3" s="74">
        <v>11.970531463623047</v>
      </c>
      <c r="Q3" s="74">
        <v>14.174848556518555</v>
      </c>
      <c r="R3" s="74">
        <v>14.48499870300293</v>
      </c>
      <c r="S3" s="74">
        <v>18.315736770629883</v>
      </c>
      <c r="T3" s="74">
        <v>19.092557907104492</v>
      </c>
      <c r="U3" s="74">
        <v>20.831802368164063</v>
      </c>
      <c r="V3" s="74">
        <v>21.104803085327148</v>
      </c>
      <c r="W3" s="74">
        <v>23.737937927246094</v>
      </c>
      <c r="X3" s="74">
        <v>26.035549163818359</v>
      </c>
      <c r="Y3" s="74">
        <v>27.874382019042969</v>
      </c>
      <c r="Z3" s="74">
        <v>28.623088836669922</v>
      </c>
      <c r="AA3" s="74">
        <v>31.214273452758789</v>
      </c>
      <c r="AB3" s="74">
        <v>32.558719635009766</v>
      </c>
      <c r="AC3" s="74">
        <v>31.005317687988281</v>
      </c>
      <c r="AD3" s="74">
        <v>30.90595817565918</v>
      </c>
      <c r="AE3" s="50"/>
    </row>
    <row r="4" spans="1:31" ht="15.55" customHeight="1">
      <c r="A4" s="67" t="s">
        <v>4</v>
      </c>
      <c r="B4" s="73" t="s">
        <v>65</v>
      </c>
      <c r="C4" s="74">
        <v>0.29901280999183655</v>
      </c>
      <c r="D4" s="74">
        <v>0.2425675094127655</v>
      </c>
      <c r="E4" s="74">
        <v>0.24033810198307037</v>
      </c>
      <c r="F4" s="74">
        <v>0.29594862461090088</v>
      </c>
      <c r="G4" s="74">
        <v>0.46080771088600159</v>
      </c>
      <c r="H4" s="74">
        <v>0.77252805233001709</v>
      </c>
      <c r="I4" s="74">
        <v>1.4270970821380615</v>
      </c>
      <c r="J4" s="74">
        <v>2.5671083927154541</v>
      </c>
      <c r="K4" s="74">
        <v>4.3818717002868652</v>
      </c>
      <c r="L4" s="74">
        <v>4.7994270324707031</v>
      </c>
      <c r="M4" s="74">
        <v>4.9776692390441895</v>
      </c>
      <c r="N4" s="74">
        <v>6.7539434432983398</v>
      </c>
      <c r="O4" s="74">
        <v>10.037778854370117</v>
      </c>
      <c r="P4" s="74">
        <v>9.7602653503417969</v>
      </c>
      <c r="Q4" s="74">
        <v>11.864144325256348</v>
      </c>
      <c r="R4" s="74">
        <v>13.857212066650391</v>
      </c>
      <c r="S4" s="74">
        <v>17.3919677734375</v>
      </c>
      <c r="T4" s="74">
        <v>19.650009155273438</v>
      </c>
      <c r="U4" s="74">
        <v>21.81007194519043</v>
      </c>
      <c r="V4" s="74">
        <v>23.017648696899414</v>
      </c>
      <c r="W4" s="74">
        <v>25.762172698974609</v>
      </c>
      <c r="X4" s="74">
        <v>28.174077987670898</v>
      </c>
      <c r="Y4" s="74">
        <v>30.764352798461914</v>
      </c>
      <c r="Z4" s="74">
        <v>32.53656005859375</v>
      </c>
      <c r="AA4" s="74">
        <v>35.873062133789063</v>
      </c>
      <c r="AB4" s="74">
        <v>37.092807769775391</v>
      </c>
      <c r="AC4" s="74">
        <v>35.524677276611328</v>
      </c>
      <c r="AD4" s="74">
        <v>35.382556915283203</v>
      </c>
      <c r="AE4" s="50"/>
    </row>
    <row r="5" spans="1:31" ht="15.55" customHeight="1">
      <c r="A5" s="67" t="s">
        <v>5</v>
      </c>
      <c r="B5" s="73" t="s">
        <v>53</v>
      </c>
      <c r="C5" s="74">
        <v>26.973842620849609</v>
      </c>
      <c r="D5" s="74">
        <v>26.803642272949219</v>
      </c>
      <c r="E5" s="74">
        <v>27.574642181396484</v>
      </c>
      <c r="F5" s="74">
        <v>29.282024383544922</v>
      </c>
      <c r="G5" s="74">
        <v>31.559486389160156</v>
      </c>
      <c r="H5" s="74">
        <v>34.591510772705078</v>
      </c>
      <c r="I5" s="74">
        <v>38.051357269287109</v>
      </c>
      <c r="J5" s="74">
        <v>42.258689880371094</v>
      </c>
      <c r="K5" s="74">
        <v>49.244052886962891</v>
      </c>
      <c r="L5" s="74">
        <v>52.909187316894531</v>
      </c>
      <c r="M5" s="74">
        <v>68.353965759277344</v>
      </c>
      <c r="N5" s="74">
        <v>91.817695617675781</v>
      </c>
      <c r="O5" s="74">
        <v>106.50405883789063</v>
      </c>
      <c r="P5" s="74">
        <v>121.62931060791016</v>
      </c>
      <c r="Q5" s="74">
        <v>134.70137023925781</v>
      </c>
      <c r="R5" s="74">
        <v>146.70803833007813</v>
      </c>
      <c r="S5" s="74">
        <v>160.73080444335938</v>
      </c>
      <c r="T5" s="74">
        <v>183.89500427246094</v>
      </c>
      <c r="U5" s="74">
        <v>185.609619140625</v>
      </c>
      <c r="V5" s="74">
        <v>184.84080505371094</v>
      </c>
      <c r="W5" s="74">
        <v>198.0093994140625</v>
      </c>
      <c r="X5" s="74">
        <v>210.8292236328125</v>
      </c>
      <c r="Y5" s="74">
        <v>221.70828247070313</v>
      </c>
      <c r="Z5" s="74">
        <v>233.3115234375</v>
      </c>
      <c r="AA5" s="74">
        <v>257.2225341796875</v>
      </c>
      <c r="AB5" s="74">
        <v>269.50802612304688</v>
      </c>
      <c r="AC5" s="74">
        <v>253.89273071289063</v>
      </c>
      <c r="AD5" s="74">
        <v>252.533447265625</v>
      </c>
      <c r="AE5" s="50"/>
    </row>
    <row r="6" spans="1:31" ht="15.55" customHeight="1">
      <c r="A6" s="67" t="s">
        <v>6</v>
      </c>
      <c r="B6" s="73" t="s">
        <v>54</v>
      </c>
      <c r="C6" s="74">
        <v>1.0453133583068848</v>
      </c>
      <c r="D6" s="74">
        <v>0.9543381929397583</v>
      </c>
      <c r="E6" s="74">
        <v>1.0017129182815552</v>
      </c>
      <c r="F6" s="74">
        <v>1.1439093351364136</v>
      </c>
      <c r="G6" s="74">
        <v>1.4520171880722046</v>
      </c>
      <c r="H6" s="74">
        <v>1.873874306678772</v>
      </c>
      <c r="I6" s="74">
        <v>2.5675761699676514</v>
      </c>
      <c r="J6" s="74">
        <v>3.4476833343505859</v>
      </c>
      <c r="K6" s="74">
        <v>4.4327702522277832</v>
      </c>
      <c r="L6" s="74">
        <v>6.6321368217468262</v>
      </c>
      <c r="M6" s="74">
        <v>7.9231371879577637</v>
      </c>
      <c r="N6" s="74">
        <v>9.9876766204833984</v>
      </c>
      <c r="O6" s="74">
        <v>12.88951301574707</v>
      </c>
      <c r="P6" s="74">
        <v>14.958639144897461</v>
      </c>
      <c r="Q6" s="74">
        <v>16.620037078857422</v>
      </c>
      <c r="R6" s="74">
        <v>18.070043563842773</v>
      </c>
      <c r="S6" s="74">
        <v>20.771493911743164</v>
      </c>
      <c r="T6" s="74">
        <v>24.345447540283203</v>
      </c>
      <c r="U6" s="74">
        <v>26.219278335571289</v>
      </c>
      <c r="V6" s="74">
        <v>28.523416519165039</v>
      </c>
      <c r="W6" s="74">
        <v>30.961492538452148</v>
      </c>
      <c r="X6" s="74">
        <v>33.239467620849609</v>
      </c>
      <c r="Y6" s="74">
        <v>34.27911376953125</v>
      </c>
      <c r="Z6" s="74">
        <v>35.614524841308594</v>
      </c>
      <c r="AA6" s="74">
        <v>39.978958129882813</v>
      </c>
      <c r="AB6" s="74">
        <v>43.183322906494141</v>
      </c>
      <c r="AC6" s="74">
        <v>40.743938446044922</v>
      </c>
      <c r="AD6" s="74">
        <v>39.164058685302734</v>
      </c>
      <c r="AE6" s="50"/>
    </row>
    <row r="7" spans="1:31" ht="15.55" customHeight="1">
      <c r="A7" s="67" t="s">
        <v>7</v>
      </c>
      <c r="B7" s="73" t="s">
        <v>64</v>
      </c>
      <c r="C7" s="74">
        <v>9.3061590194702148</v>
      </c>
      <c r="D7" s="74">
        <v>9.3975772857666016</v>
      </c>
      <c r="E7" s="74">
        <v>9.8113937377929688</v>
      </c>
      <c r="F7" s="74">
        <v>10.113038063049316</v>
      </c>
      <c r="G7" s="74">
        <v>10.713773727416992</v>
      </c>
      <c r="H7" s="74">
        <v>11.14568042755127</v>
      </c>
      <c r="I7" s="74">
        <v>11.883803367614746</v>
      </c>
      <c r="J7" s="74">
        <v>12.412312507629395</v>
      </c>
      <c r="K7" s="74">
        <v>12.506574630737305</v>
      </c>
      <c r="L7" s="74">
        <v>9.3660459518432617</v>
      </c>
      <c r="M7" s="74">
        <v>10.520176887512207</v>
      </c>
      <c r="N7" s="74">
        <v>15.414910316467285</v>
      </c>
      <c r="O7" s="74">
        <v>19.471988677978516</v>
      </c>
      <c r="P7" s="74">
        <v>25.596958160400391</v>
      </c>
      <c r="Q7" s="74">
        <v>26.297300338745117</v>
      </c>
      <c r="R7" s="74">
        <v>33.771903991699219</v>
      </c>
      <c r="S7" s="74">
        <v>41.895725250244141</v>
      </c>
      <c r="T7" s="74">
        <v>52.503219604492188</v>
      </c>
      <c r="U7" s="74">
        <v>54.453582763671875</v>
      </c>
      <c r="V7" s="74">
        <v>62.155319213867188</v>
      </c>
      <c r="W7" s="74">
        <v>64.708366394042969</v>
      </c>
      <c r="X7" s="74">
        <v>67.634994506835938</v>
      </c>
      <c r="Y7" s="74">
        <v>71.931121826171875</v>
      </c>
      <c r="Z7" s="74">
        <v>76.144157409667969</v>
      </c>
      <c r="AA7" s="74">
        <v>84.233749389648438</v>
      </c>
      <c r="AB7" s="74">
        <v>89.477874755859375</v>
      </c>
      <c r="AC7" s="74">
        <v>83.91864013671875</v>
      </c>
      <c r="AD7" s="74">
        <v>83.846542358398438</v>
      </c>
      <c r="AE7" s="50"/>
    </row>
    <row r="8" spans="1:31" ht="15.55" customHeight="1">
      <c r="A8" s="67" t="s">
        <v>14</v>
      </c>
      <c r="B8" s="73" t="s">
        <v>60</v>
      </c>
      <c r="C8" s="74">
        <v>7.4197998046875</v>
      </c>
      <c r="D8" s="74">
        <v>6.7935709953308105</v>
      </c>
      <c r="E8" s="74">
        <v>7.1850190162658691</v>
      </c>
      <c r="F8" s="74">
        <v>8.2952098846435547</v>
      </c>
      <c r="G8" s="74">
        <v>10.673244476318359</v>
      </c>
      <c r="H8" s="74">
        <v>13.962406158447266</v>
      </c>
      <c r="I8" s="74">
        <v>19.404697418212891</v>
      </c>
      <c r="J8" s="74">
        <v>26.405981063842773</v>
      </c>
      <c r="K8" s="74">
        <v>34.380809783935547</v>
      </c>
      <c r="L8" s="74">
        <v>55.512538909912109</v>
      </c>
      <c r="M8" s="74">
        <v>71.344451904296875</v>
      </c>
      <c r="N8" s="74">
        <v>90.217918395996094</v>
      </c>
      <c r="O8" s="74">
        <v>102.54338836669922</v>
      </c>
      <c r="P8" s="74">
        <v>121.07954406738281</v>
      </c>
      <c r="Q8" s="74">
        <v>139.50314331054688</v>
      </c>
      <c r="R8" s="74">
        <v>162.412841796875</v>
      </c>
      <c r="S8" s="74">
        <v>182.84452819824219</v>
      </c>
      <c r="T8" s="74">
        <v>212.13546752929688</v>
      </c>
      <c r="U8" s="74">
        <v>235.37152099609375</v>
      </c>
      <c r="V8" s="74">
        <v>251.94883728027344</v>
      </c>
      <c r="W8" s="74">
        <v>280.38906860351563</v>
      </c>
      <c r="X8" s="74">
        <v>305.60763549804688</v>
      </c>
      <c r="Y8" s="74">
        <v>317.17071533203125</v>
      </c>
      <c r="Z8" s="74">
        <v>323.50482177734375</v>
      </c>
      <c r="AA8" s="74">
        <v>317.8909912109375</v>
      </c>
      <c r="AB8" s="74">
        <v>440.11215209960938</v>
      </c>
      <c r="AC8" s="74">
        <v>483.72372436523438</v>
      </c>
      <c r="AD8" s="74">
        <v>549.59783935546875</v>
      </c>
      <c r="AE8" s="50"/>
    </row>
    <row r="9" spans="1:31" ht="15.55" customHeight="1">
      <c r="A9" s="67" t="s">
        <v>8</v>
      </c>
      <c r="B9" s="73" t="s">
        <v>63</v>
      </c>
      <c r="C9" s="74">
        <v>1.5659469366073608</v>
      </c>
      <c r="D9" s="74">
        <v>1.2979148626327515</v>
      </c>
      <c r="E9" s="74">
        <v>1.3232505321502686</v>
      </c>
      <c r="F9" s="74">
        <v>1.6602842807769775</v>
      </c>
      <c r="G9" s="74">
        <v>2.5904438495635986</v>
      </c>
      <c r="H9" s="74">
        <v>4.2975330352783203</v>
      </c>
      <c r="I9" s="74">
        <v>7.8073410987854004</v>
      </c>
      <c r="J9" s="74">
        <v>13.792496681213379</v>
      </c>
      <c r="K9" s="74">
        <v>23.117168426513672</v>
      </c>
      <c r="L9" s="74">
        <v>31.81610107421875</v>
      </c>
      <c r="M9" s="74">
        <v>41.591896057128906</v>
      </c>
      <c r="N9" s="74">
        <v>52.508171081542969</v>
      </c>
      <c r="O9" s="74">
        <v>67.481124877929688</v>
      </c>
      <c r="P9" s="74">
        <v>79.39501953125</v>
      </c>
      <c r="Q9" s="74">
        <v>78.285728454589844</v>
      </c>
      <c r="R9" s="74">
        <v>91.827545166015625</v>
      </c>
      <c r="S9" s="74">
        <v>110.79426574707031</v>
      </c>
      <c r="T9" s="74">
        <v>128.26429748535156</v>
      </c>
      <c r="U9" s="74">
        <v>142.13484191894531</v>
      </c>
      <c r="V9" s="74">
        <v>152.04251098632813</v>
      </c>
      <c r="W9" s="74">
        <v>169.11715698242188</v>
      </c>
      <c r="X9" s="74">
        <v>184.27069091796875</v>
      </c>
      <c r="Y9" s="74">
        <v>197.97116088867188</v>
      </c>
      <c r="Z9" s="74">
        <v>204.03199768066406</v>
      </c>
      <c r="AA9" s="74">
        <v>224.20857238769531</v>
      </c>
      <c r="AB9" s="74">
        <v>233.75161743164063</v>
      </c>
      <c r="AC9" s="74">
        <v>220.5089111328125</v>
      </c>
      <c r="AD9" s="74">
        <v>215.16854858398438</v>
      </c>
      <c r="AE9" s="50"/>
    </row>
    <row r="10" spans="1:31" ht="15.55" customHeight="1">
      <c r="A10" s="67" t="s">
        <v>9</v>
      </c>
      <c r="B10" s="73" t="s">
        <v>62</v>
      </c>
      <c r="C10" s="74">
        <v>4.3603091239929199</v>
      </c>
      <c r="D10" s="74">
        <v>3.6222684383392334</v>
      </c>
      <c r="E10" s="74">
        <v>3.6696710586547852</v>
      </c>
      <c r="F10" s="74">
        <v>4.5156679153442383</v>
      </c>
      <c r="G10" s="74">
        <v>6.8372230529785156</v>
      </c>
      <c r="H10" s="74">
        <v>10.990421295166016</v>
      </c>
      <c r="I10" s="74">
        <v>19.323511123657227</v>
      </c>
      <c r="J10" s="74">
        <v>33.105941772460938</v>
      </c>
      <c r="K10" s="74">
        <v>53.882255554199219</v>
      </c>
      <c r="L10" s="74">
        <v>80.257377624511719</v>
      </c>
      <c r="M10" s="74">
        <v>103.50521850585938</v>
      </c>
      <c r="N10" s="74">
        <v>133.83358764648438</v>
      </c>
      <c r="O10" s="74">
        <v>159.158447265625</v>
      </c>
      <c r="P10" s="74">
        <v>184.37814331054688</v>
      </c>
      <c r="Q10" s="74">
        <v>217.91621398925781</v>
      </c>
      <c r="R10" s="74">
        <v>256.71524047851563</v>
      </c>
      <c r="S10" s="74">
        <v>280.02825927734375</v>
      </c>
      <c r="T10" s="74">
        <v>325.72048950195313</v>
      </c>
      <c r="U10" s="74">
        <v>362.67974853515625</v>
      </c>
      <c r="V10" s="74">
        <v>388.24282836914063</v>
      </c>
      <c r="W10" s="74">
        <v>433.00701904296875</v>
      </c>
      <c r="X10" s="74">
        <v>472.56094360351563</v>
      </c>
      <c r="Y10" s="74">
        <v>518.69207763671875</v>
      </c>
      <c r="Z10" s="74">
        <v>557.68646240234375</v>
      </c>
      <c r="AA10" s="74">
        <v>553.54058837890625</v>
      </c>
      <c r="AB10" s="74">
        <v>525.6981201171875</v>
      </c>
      <c r="AC10" s="74">
        <v>616.245361328125</v>
      </c>
      <c r="AD10" s="74">
        <v>595.01776123046875</v>
      </c>
      <c r="AE10" s="50"/>
    </row>
    <row r="11" spans="1:31" ht="15.55" customHeight="1">
      <c r="A11" s="67" t="s">
        <v>59</v>
      </c>
      <c r="B11" s="73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50"/>
    </row>
    <row r="12" spans="1:31" ht="15.55" customHeight="1">
      <c r="A12" s="67" t="s">
        <v>10</v>
      </c>
      <c r="B12" s="73" t="s">
        <v>56</v>
      </c>
      <c r="C12" s="74">
        <v>13.804335594177246</v>
      </c>
      <c r="D12" s="74">
        <v>11.997504234313965</v>
      </c>
      <c r="E12" s="74">
        <v>12.337737083435059</v>
      </c>
      <c r="F12" s="74">
        <v>14.465601921081543</v>
      </c>
      <c r="G12" s="74">
        <v>19.657142639160156</v>
      </c>
      <c r="H12" s="74">
        <v>27.697189331054688</v>
      </c>
      <c r="I12" s="74">
        <v>42.040596008300781</v>
      </c>
      <c r="J12" s="74">
        <v>62.476333618164063</v>
      </c>
      <c r="K12" s="74">
        <v>88.636795043945313</v>
      </c>
      <c r="L12" s="74">
        <v>140.420654296875</v>
      </c>
      <c r="M12" s="74">
        <v>193.00453186035156</v>
      </c>
      <c r="N12" s="74">
        <v>242.87203979492188</v>
      </c>
      <c r="O12" s="74">
        <v>278.0953369140625</v>
      </c>
      <c r="P12" s="74">
        <v>315.24505615234375</v>
      </c>
      <c r="Q12" s="74">
        <v>364.52203369140625</v>
      </c>
      <c r="R12" s="74">
        <v>427.3360595703125</v>
      </c>
      <c r="S12" s="74">
        <v>459.1142578125</v>
      </c>
      <c r="T12" s="74">
        <v>514.45233154296875</v>
      </c>
      <c r="U12" s="74">
        <v>561.145263671875</v>
      </c>
      <c r="V12" s="74">
        <v>593.16326904296875</v>
      </c>
      <c r="W12" s="74">
        <v>656.19390869140625</v>
      </c>
      <c r="X12" s="74">
        <v>712.6676025390625</v>
      </c>
      <c r="Y12" s="74">
        <v>743.2022705078125</v>
      </c>
      <c r="Z12" s="74">
        <v>752.199462890625</v>
      </c>
      <c r="AA12" s="74">
        <v>834.84765625</v>
      </c>
      <c r="AB12" s="74">
        <v>871.5980224609375</v>
      </c>
      <c r="AC12" s="74">
        <v>896.84478759765625</v>
      </c>
      <c r="AD12" s="74">
        <v>905.1326904296875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6FBD-B099-436E-BABB-2DDFAF077075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666.82098388671875</v>
      </c>
      <c r="D2" s="74">
        <v>687.86651611328125</v>
      </c>
      <c r="E2" s="74">
        <v>709.25531005859375</v>
      </c>
      <c r="F2" s="74">
        <v>733.44757080078125</v>
      </c>
      <c r="G2" s="74">
        <v>764.939453125</v>
      </c>
      <c r="H2" s="74">
        <v>806.888671875</v>
      </c>
      <c r="I2" s="74">
        <v>869.87384033203125</v>
      </c>
      <c r="J2" s="74">
        <v>959.96868896484375</v>
      </c>
      <c r="K2" s="74">
        <v>1108.251708984375</v>
      </c>
      <c r="L2" s="74">
        <v>1210.92333984375</v>
      </c>
      <c r="M2" s="74">
        <v>1335.2740478515625</v>
      </c>
      <c r="N2" s="74">
        <v>1466.9630126953125</v>
      </c>
      <c r="O2" s="74">
        <v>1588.5537109375</v>
      </c>
      <c r="P2" s="74">
        <v>1727.5836181640625</v>
      </c>
      <c r="Q2" s="74">
        <v>1921.033203125</v>
      </c>
      <c r="R2" s="74">
        <v>2126.322021484375</v>
      </c>
      <c r="S2" s="74">
        <v>2414.284423828125</v>
      </c>
      <c r="T2" s="74">
        <v>2700.218505859375</v>
      </c>
      <c r="U2" s="74">
        <v>3011.525390625</v>
      </c>
      <c r="V2" s="74">
        <v>3176.777099609375</v>
      </c>
      <c r="W2" s="74">
        <v>3521.51611328125</v>
      </c>
      <c r="X2" s="74">
        <v>3887.263671875</v>
      </c>
      <c r="Y2" s="74">
        <v>4224.8564453125</v>
      </c>
      <c r="Z2" s="74">
        <v>4519.62451171875</v>
      </c>
      <c r="AA2" s="74">
        <v>4863.0244140625</v>
      </c>
      <c r="AB2" s="74">
        <v>5239.9638671875</v>
      </c>
      <c r="AC2" s="74">
        <v>5580.84130859375</v>
      </c>
      <c r="AD2" s="74">
        <v>5844.1142578125</v>
      </c>
      <c r="AE2" s="50"/>
    </row>
    <row r="3" spans="1:31" ht="15.55" customHeight="1">
      <c r="A3" s="67" t="s">
        <v>3</v>
      </c>
      <c r="B3" s="73" t="s">
        <v>52</v>
      </c>
      <c r="C3" s="74">
        <v>3.7351809442043304E-2</v>
      </c>
      <c r="D3" s="74">
        <v>3.3368665724992752E-2</v>
      </c>
      <c r="E3" s="74">
        <v>3.0850129202008247E-2</v>
      </c>
      <c r="F3" s="74">
        <v>3.249836340546608E-2</v>
      </c>
      <c r="G3" s="74">
        <v>5.0702944397926331E-2</v>
      </c>
      <c r="H3" s="74">
        <v>0.13131803274154663</v>
      </c>
      <c r="I3" s="74">
        <v>0.48126411437988281</v>
      </c>
      <c r="J3" s="74">
        <v>1.8641210794448853</v>
      </c>
      <c r="K3" s="74">
        <v>7.4584174156188965</v>
      </c>
      <c r="L3" s="74">
        <v>13.10993480682373</v>
      </c>
      <c r="M3" s="74">
        <v>14.682840347290039</v>
      </c>
      <c r="N3" s="74">
        <v>18.824802398681641</v>
      </c>
      <c r="O3" s="74">
        <v>20.685562133789063</v>
      </c>
      <c r="P3" s="74">
        <v>27.161226272583008</v>
      </c>
      <c r="Q3" s="74">
        <v>33.418586730957031</v>
      </c>
      <c r="R3" s="74">
        <v>36.362194061279297</v>
      </c>
      <c r="S3" s="74">
        <v>45.834117889404297</v>
      </c>
      <c r="T3" s="74">
        <v>49.899559020996094</v>
      </c>
      <c r="U3" s="74">
        <v>56.597751617431641</v>
      </c>
      <c r="V3" s="74">
        <v>60.320549011230469</v>
      </c>
      <c r="W3" s="74">
        <v>67.585052490234375</v>
      </c>
      <c r="X3" s="74">
        <v>75.227210998535156</v>
      </c>
      <c r="Y3" s="74">
        <v>82.008316040039063</v>
      </c>
      <c r="Z3" s="74">
        <v>86.924346923828125</v>
      </c>
      <c r="AA3" s="74">
        <v>96.102630615234375</v>
      </c>
      <c r="AB3" s="74">
        <v>102.10295104980469</v>
      </c>
      <c r="AC3" s="74">
        <v>103.58990478515625</v>
      </c>
      <c r="AD3" s="74">
        <v>106.45165252685547</v>
      </c>
      <c r="AE3" s="50"/>
    </row>
    <row r="4" spans="1:31" ht="15.55" customHeight="1">
      <c r="A4" s="67" t="s">
        <v>4</v>
      </c>
      <c r="B4" s="73" t="s">
        <v>65</v>
      </c>
      <c r="C4" s="74">
        <v>3.5701477527618408</v>
      </c>
      <c r="D4" s="74">
        <v>3.4193987846374512</v>
      </c>
      <c r="E4" s="74">
        <v>3.4604649543762207</v>
      </c>
      <c r="F4" s="74">
        <v>3.7397935390472412</v>
      </c>
      <c r="G4" s="74">
        <v>4.4418230056762695</v>
      </c>
      <c r="H4" s="74">
        <v>5.6965217590332031</v>
      </c>
      <c r="I4" s="74">
        <v>7.9925436973571777</v>
      </c>
      <c r="J4" s="74">
        <v>11.67564868927002</v>
      </c>
      <c r="K4" s="74">
        <v>17.690597534179688</v>
      </c>
      <c r="L4" s="74">
        <v>19.102245330810547</v>
      </c>
      <c r="M4" s="74">
        <v>19.98603630065918</v>
      </c>
      <c r="N4" s="74">
        <v>22.621131896972656</v>
      </c>
      <c r="O4" s="74">
        <v>27.623636245727539</v>
      </c>
      <c r="P4" s="74">
        <v>28.382253646850586</v>
      </c>
      <c r="Q4" s="74">
        <v>33.248409271240234</v>
      </c>
      <c r="R4" s="74">
        <v>37.568935394287109</v>
      </c>
      <c r="S4" s="74">
        <v>46.098930358886719</v>
      </c>
      <c r="T4" s="74">
        <v>51.831439971923828</v>
      </c>
      <c r="U4" s="74">
        <v>59.264129638671875</v>
      </c>
      <c r="V4" s="74">
        <v>63.467334747314453</v>
      </c>
      <c r="W4" s="74">
        <v>71.462371826171875</v>
      </c>
      <c r="X4" s="74">
        <v>79.844367980957031</v>
      </c>
      <c r="Y4" s="74">
        <v>88.284942626953125</v>
      </c>
      <c r="Z4" s="74">
        <v>95.390731811523438</v>
      </c>
      <c r="AA4" s="74">
        <v>106.86298370361328</v>
      </c>
      <c r="AB4" s="74">
        <v>113.67453765869141</v>
      </c>
      <c r="AC4" s="74">
        <v>115.97943115234375</v>
      </c>
      <c r="AD4" s="74">
        <v>119.52672576904297</v>
      </c>
      <c r="AE4" s="50"/>
    </row>
    <row r="5" spans="1:31" ht="15.55" customHeight="1">
      <c r="A5" s="67" t="s">
        <v>5</v>
      </c>
      <c r="B5" s="73" t="s">
        <v>53</v>
      </c>
      <c r="C5" s="74">
        <v>371.10305786132813</v>
      </c>
      <c r="D5" s="74">
        <v>385.74411010742188</v>
      </c>
      <c r="E5" s="74">
        <v>395.32949829101563</v>
      </c>
      <c r="F5" s="74">
        <v>403.4716796875</v>
      </c>
      <c r="G5" s="74">
        <v>407.52401733398438</v>
      </c>
      <c r="H5" s="74">
        <v>410.79153442382813</v>
      </c>
      <c r="I5" s="74">
        <v>410.73403930664063</v>
      </c>
      <c r="J5" s="74">
        <v>410.385009765625</v>
      </c>
      <c r="K5" s="74">
        <v>420.11569213867188</v>
      </c>
      <c r="L5" s="74">
        <v>408.5604248046875</v>
      </c>
      <c r="M5" s="74">
        <v>420.10638427734375</v>
      </c>
      <c r="N5" s="74">
        <v>438.17202758789063</v>
      </c>
      <c r="O5" s="74">
        <v>449.06100463867188</v>
      </c>
      <c r="P5" s="74">
        <v>463.8277587890625</v>
      </c>
      <c r="Q5" s="74">
        <v>491.163330078125</v>
      </c>
      <c r="R5" s="74">
        <v>512.0484619140625</v>
      </c>
      <c r="S5" s="74">
        <v>551.1473388671875</v>
      </c>
      <c r="T5" s="74">
        <v>593.01165771484375</v>
      </c>
      <c r="U5" s="74">
        <v>620.4818115234375</v>
      </c>
      <c r="V5" s="74">
        <v>627.83056640625</v>
      </c>
      <c r="W5" s="74">
        <v>664.871337890625</v>
      </c>
      <c r="X5" s="74">
        <v>706.9837646484375</v>
      </c>
      <c r="Y5" s="74">
        <v>744.481201171875</v>
      </c>
      <c r="Z5" s="74">
        <v>781.48321533203125</v>
      </c>
      <c r="AA5" s="74">
        <v>852.51641845703125</v>
      </c>
      <c r="AB5" s="74">
        <v>896.83648681640625</v>
      </c>
      <c r="AC5" s="74">
        <v>899.01220703125</v>
      </c>
      <c r="AD5" s="74">
        <v>915.77630615234375</v>
      </c>
      <c r="AE5" s="50"/>
    </row>
    <row r="6" spans="1:31" ht="15.55" customHeight="1">
      <c r="A6" s="67" t="s">
        <v>6</v>
      </c>
      <c r="B6" s="73" t="s">
        <v>54</v>
      </c>
      <c r="C6" s="74">
        <v>12.798345565795898</v>
      </c>
      <c r="D6" s="74">
        <v>12.966921806335449</v>
      </c>
      <c r="E6" s="74">
        <v>13.513106346130371</v>
      </c>
      <c r="F6" s="74">
        <v>14.319923400878906</v>
      </c>
      <c r="G6" s="74">
        <v>15.605306625366211</v>
      </c>
      <c r="H6" s="74">
        <v>17.208366394042969</v>
      </c>
      <c r="I6" s="74">
        <v>19.44935417175293</v>
      </c>
      <c r="J6" s="74">
        <v>22.102565765380859</v>
      </c>
      <c r="K6" s="74">
        <v>25.369441986083984</v>
      </c>
      <c r="L6" s="74">
        <v>29.344087600708008</v>
      </c>
      <c r="M6" s="74">
        <v>32.130615234375</v>
      </c>
      <c r="N6" s="74">
        <v>35.163082122802734</v>
      </c>
      <c r="O6" s="74">
        <v>39.617843627929688</v>
      </c>
      <c r="P6" s="74">
        <v>43.42437744140625</v>
      </c>
      <c r="Q6" s="74">
        <v>48.436870574951172</v>
      </c>
      <c r="R6" s="74">
        <v>52.368072509765625</v>
      </c>
      <c r="S6" s="74">
        <v>59.999320983886719</v>
      </c>
      <c r="T6" s="74">
        <v>67.528327941894531</v>
      </c>
      <c r="U6" s="74">
        <v>75.069206237792969</v>
      </c>
      <c r="V6" s="74">
        <v>79.028907775878906</v>
      </c>
      <c r="W6" s="74">
        <v>87.419189453125</v>
      </c>
      <c r="X6" s="74">
        <v>96.337600708007813</v>
      </c>
      <c r="Y6" s="74">
        <v>102.95057678222656</v>
      </c>
      <c r="Z6" s="74">
        <v>109.37909698486328</v>
      </c>
      <c r="AA6" s="74">
        <v>122.54237365722656</v>
      </c>
      <c r="AB6" s="74">
        <v>132.55184936523438</v>
      </c>
      <c r="AC6" s="74">
        <v>134.27778625488281</v>
      </c>
      <c r="AD6" s="74">
        <v>136.03607177734375</v>
      </c>
      <c r="AE6" s="50"/>
    </row>
    <row r="7" spans="1:31" ht="15.55" customHeight="1">
      <c r="A7" s="67" t="s">
        <v>7</v>
      </c>
      <c r="B7" s="73" t="s">
        <v>64</v>
      </c>
      <c r="C7" s="74">
        <v>125.55149841308594</v>
      </c>
      <c r="D7" s="74">
        <v>131.92164611816406</v>
      </c>
      <c r="E7" s="74">
        <v>136.50468444824219</v>
      </c>
      <c r="F7" s="74">
        <v>138.30247497558594</v>
      </c>
      <c r="G7" s="74">
        <v>139.00685119628906</v>
      </c>
      <c r="H7" s="74">
        <v>137.73152160644531</v>
      </c>
      <c r="I7" s="74">
        <v>135.85736083984375</v>
      </c>
      <c r="J7" s="74">
        <v>132.60231018066406</v>
      </c>
      <c r="K7" s="74">
        <v>128.58314514160156</v>
      </c>
      <c r="L7" s="74">
        <v>115.32766723632813</v>
      </c>
      <c r="M7" s="74">
        <v>109.54631805419922</v>
      </c>
      <c r="N7" s="74">
        <v>109.05796813964844</v>
      </c>
      <c r="O7" s="74">
        <v>109.04042816162109</v>
      </c>
      <c r="P7" s="74">
        <v>113.2259521484375</v>
      </c>
      <c r="Q7" s="74">
        <v>113.963623046875</v>
      </c>
      <c r="R7" s="74">
        <v>123.25406646728516</v>
      </c>
      <c r="S7" s="74">
        <v>139.599609375</v>
      </c>
      <c r="T7" s="74">
        <v>157.49606323242188</v>
      </c>
      <c r="U7" s="74">
        <v>169.04061889648438</v>
      </c>
      <c r="V7" s="74">
        <v>173.99922180175781</v>
      </c>
      <c r="W7" s="74">
        <v>187.85411071777344</v>
      </c>
      <c r="X7" s="74">
        <v>203.00839233398438</v>
      </c>
      <c r="Y7" s="74">
        <v>219.01318359375</v>
      </c>
      <c r="Z7" s="74">
        <v>234.28390502929688</v>
      </c>
      <c r="AA7" s="74">
        <v>260.32656860351563</v>
      </c>
      <c r="AB7" s="74">
        <v>278.87081909179688</v>
      </c>
      <c r="AC7" s="74">
        <v>281.19482421875</v>
      </c>
      <c r="AD7" s="74">
        <v>289.14697265625</v>
      </c>
      <c r="AE7" s="50"/>
    </row>
    <row r="8" spans="1:31" ht="15.55" customHeight="1">
      <c r="A8" s="67" t="s">
        <v>14</v>
      </c>
      <c r="B8" s="73" t="s">
        <v>60</v>
      </c>
      <c r="C8" s="74">
        <v>87.055801391601563</v>
      </c>
      <c r="D8" s="74">
        <v>88.822525024414063</v>
      </c>
      <c r="E8" s="74">
        <v>93.428627014160156</v>
      </c>
      <c r="F8" s="74">
        <v>100.08338928222656</v>
      </c>
      <c r="G8" s="74">
        <v>110.46741485595703</v>
      </c>
      <c r="H8" s="74">
        <v>123.46612548828125</v>
      </c>
      <c r="I8" s="74">
        <v>141.6094970703125</v>
      </c>
      <c r="J8" s="74">
        <v>163.29293823242188</v>
      </c>
      <c r="K8" s="74">
        <v>190.20912170410156</v>
      </c>
      <c r="L8" s="74">
        <v>229.59846496582031</v>
      </c>
      <c r="M8" s="74">
        <v>263.92544555664063</v>
      </c>
      <c r="N8" s="74">
        <v>294.56988525390625</v>
      </c>
      <c r="O8" s="74">
        <v>317.947509765625</v>
      </c>
      <c r="P8" s="74">
        <v>350.74383544921875</v>
      </c>
      <c r="Q8" s="74">
        <v>399.21417236328125</v>
      </c>
      <c r="R8" s="74">
        <v>448.3189697265625</v>
      </c>
      <c r="S8" s="74">
        <v>513.21923828125</v>
      </c>
      <c r="T8" s="74">
        <v>578.1180419921875</v>
      </c>
      <c r="U8" s="74">
        <v>656.0908203125</v>
      </c>
      <c r="V8" s="74">
        <v>699.483642578125</v>
      </c>
      <c r="W8" s="74">
        <v>783.99737548828125</v>
      </c>
      <c r="X8" s="74">
        <v>872.88232421875</v>
      </c>
      <c r="Y8" s="74">
        <v>938.24237060546875</v>
      </c>
      <c r="Z8" s="74">
        <v>990.3028564453125</v>
      </c>
      <c r="AA8" s="74">
        <v>1035.481689453125</v>
      </c>
      <c r="AB8" s="74">
        <v>1255.640380859375</v>
      </c>
      <c r="AC8" s="74">
        <v>1388.2747802734375</v>
      </c>
      <c r="AD8" s="74">
        <v>1562.1708984375</v>
      </c>
      <c r="AE8" s="50"/>
    </row>
    <row r="9" spans="1:31" ht="15.55" customHeight="1">
      <c r="A9" s="67" t="s">
        <v>8</v>
      </c>
      <c r="B9" s="73" t="s">
        <v>63</v>
      </c>
      <c r="C9" s="74">
        <v>16.827304840087891</v>
      </c>
      <c r="D9" s="74">
        <v>16.442667007446289</v>
      </c>
      <c r="E9" s="74">
        <v>17.093742370605469</v>
      </c>
      <c r="F9" s="74">
        <v>19.016067504882813</v>
      </c>
      <c r="G9" s="74">
        <v>23.20359992980957</v>
      </c>
      <c r="H9" s="74">
        <v>30.285160064697266</v>
      </c>
      <c r="I9" s="74">
        <v>42.787029266357422</v>
      </c>
      <c r="J9" s="74">
        <v>62.315959930419922</v>
      </c>
      <c r="K9" s="74">
        <v>93.486846923828125</v>
      </c>
      <c r="L9" s="74">
        <v>113.3675537109375</v>
      </c>
      <c r="M9" s="74">
        <v>136.41670227050781</v>
      </c>
      <c r="N9" s="74">
        <v>156.16021728515625</v>
      </c>
      <c r="O9" s="74">
        <v>182.48353576660156</v>
      </c>
      <c r="P9" s="74">
        <v>206.75428771972656</v>
      </c>
      <c r="Q9" s="74">
        <v>220.50115966796875</v>
      </c>
      <c r="R9" s="74">
        <v>249.43748474121094</v>
      </c>
      <c r="S9" s="74">
        <v>298.65786743164063</v>
      </c>
      <c r="T9" s="74">
        <v>339.00311279296875</v>
      </c>
      <c r="U9" s="74">
        <v>387.07424926757813</v>
      </c>
      <c r="V9" s="74">
        <v>414.18148803710938</v>
      </c>
      <c r="W9" s="74">
        <v>465.96017456054688</v>
      </c>
      <c r="X9" s="74">
        <v>520.27581787109375</v>
      </c>
      <c r="Y9" s="74">
        <v>570.72235107421875</v>
      </c>
      <c r="Z9" s="74">
        <v>608.1044921875</v>
      </c>
      <c r="AA9" s="74">
        <v>677.6715087890625</v>
      </c>
      <c r="AB9" s="74">
        <v>722.04888916015625</v>
      </c>
      <c r="AC9" s="74">
        <v>730.81048583984375</v>
      </c>
      <c r="AD9" s="74">
        <v>744.761962890625</v>
      </c>
      <c r="AE9" s="50"/>
    </row>
    <row r="10" spans="1:31" ht="15.55" customHeight="1">
      <c r="A10" s="67" t="s">
        <v>9</v>
      </c>
      <c r="B10" s="73" t="s">
        <v>62</v>
      </c>
      <c r="C10" s="74">
        <v>49.877449035644531</v>
      </c>
      <c r="D10" s="74">
        <v>48.515861511230469</v>
      </c>
      <c r="E10" s="74">
        <v>49.89434814453125</v>
      </c>
      <c r="F10" s="74">
        <v>54.481742858886719</v>
      </c>
      <c r="G10" s="74">
        <v>64.639724731445313</v>
      </c>
      <c r="H10" s="74">
        <v>81.578102111816406</v>
      </c>
      <c r="I10" s="74">
        <v>110.96273803710938</v>
      </c>
      <c r="J10" s="74">
        <v>155.73011779785156</v>
      </c>
      <c r="K10" s="74">
        <v>225.33845520019531</v>
      </c>
      <c r="L10" s="74">
        <v>282.51300048828125</v>
      </c>
      <c r="M10" s="74">
        <v>338.479736328125</v>
      </c>
      <c r="N10" s="74">
        <v>392.39389038085938</v>
      </c>
      <c r="O10" s="74">
        <v>442.09414672851563</v>
      </c>
      <c r="P10" s="74">
        <v>494.06396484375</v>
      </c>
      <c r="Q10" s="74">
        <v>581.08709716796875</v>
      </c>
      <c r="R10" s="74">
        <v>666.9638671875</v>
      </c>
      <c r="S10" s="74">
        <v>759.72796630859375</v>
      </c>
      <c r="T10" s="74">
        <v>863.330322265625</v>
      </c>
      <c r="U10" s="74">
        <v>987.90692138671875</v>
      </c>
      <c r="V10" s="74">
        <v>1058.46533203125</v>
      </c>
      <c r="W10" s="74">
        <v>1192.366455078125</v>
      </c>
      <c r="X10" s="74">
        <v>1332.7042236328125</v>
      </c>
      <c r="Y10" s="74">
        <v>1479.1533203125</v>
      </c>
      <c r="Z10" s="74">
        <v>1613.755859375</v>
      </c>
      <c r="AA10" s="74">
        <v>1711.52001953125</v>
      </c>
      <c r="AB10" s="74">
        <v>1738.238037109375</v>
      </c>
      <c r="AC10" s="74">
        <v>1927.70166015625</v>
      </c>
      <c r="AD10" s="74">
        <v>1970.2437744140625</v>
      </c>
      <c r="AE10" s="50"/>
    </row>
    <row r="11" spans="1:31" ht="15.55" customHeight="1">
      <c r="A11" s="67" t="s">
        <v>59</v>
      </c>
      <c r="B11" s="73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50"/>
    </row>
    <row r="12" spans="1:31" ht="15.55" customHeight="1">
      <c r="A12" s="67" t="s">
        <v>10</v>
      </c>
      <c r="B12" s="73" t="s">
        <v>56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6AB2-B59C-43F5-9ABE-C6A680442C01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41.018970489501953</v>
      </c>
      <c r="D2" s="74">
        <v>40.700263977050781</v>
      </c>
      <c r="E2" s="74">
        <v>43.330314636230469</v>
      </c>
      <c r="F2" s="74">
        <v>46.881355285644531</v>
      </c>
      <c r="G2" s="74">
        <v>50.661262512207031</v>
      </c>
      <c r="H2" s="74">
        <v>53.318225860595703</v>
      </c>
      <c r="I2" s="74">
        <v>70.191375732421875</v>
      </c>
      <c r="J2" s="74">
        <v>104.74647521972656</v>
      </c>
      <c r="K2" s="74">
        <v>154.89303588867188</v>
      </c>
      <c r="L2" s="74">
        <v>251.58094787597656</v>
      </c>
      <c r="M2" s="74">
        <v>352.9276123046875</v>
      </c>
      <c r="N2" s="74">
        <v>499.15203857421875</v>
      </c>
      <c r="O2" s="74">
        <v>728.2088623046875</v>
      </c>
      <c r="P2" s="74">
        <v>1086.995849609375</v>
      </c>
      <c r="Q2" s="74">
        <v>1363.7508544921875</v>
      </c>
      <c r="R2" s="74">
        <v>1604.8052978515625</v>
      </c>
      <c r="S2" s="74">
        <v>1865.5369873046875</v>
      </c>
      <c r="T2" s="74">
        <v>2185.1787109375</v>
      </c>
      <c r="U2" s="74">
        <v>2491.719482421875</v>
      </c>
      <c r="V2" s="74">
        <v>2798.153564453125</v>
      </c>
      <c r="W2" s="74">
        <v>3080.052734375</v>
      </c>
      <c r="X2" s="74">
        <v>3388.558837890625</v>
      </c>
      <c r="Y2" s="74">
        <v>3622.95703125</v>
      </c>
      <c r="Z2" s="74">
        <v>3776.881591796875</v>
      </c>
      <c r="AA2" s="74">
        <v>4019.246826171875</v>
      </c>
      <c r="AB2" s="74">
        <v>4306.4345703125</v>
      </c>
      <c r="AC2" s="74">
        <v>4515.24609375</v>
      </c>
      <c r="AD2" s="74">
        <v>4594.56640625</v>
      </c>
      <c r="AE2" s="50"/>
    </row>
    <row r="3" spans="1:31" ht="15.55" customHeight="1">
      <c r="A3" s="67" t="s">
        <v>3</v>
      </c>
      <c r="B3" s="73" t="s">
        <v>52</v>
      </c>
      <c r="C3" s="74">
        <v>3.522242546081543</v>
      </c>
      <c r="D3" s="74">
        <v>3.4923815727233887</v>
      </c>
      <c r="E3" s="74">
        <v>3.6783461570739746</v>
      </c>
      <c r="F3" s="74">
        <v>3.9290316104888916</v>
      </c>
      <c r="G3" s="74">
        <v>4.2234845161437988</v>
      </c>
      <c r="H3" s="74">
        <v>4.444976806640625</v>
      </c>
      <c r="I3" s="74">
        <v>5.673224925994873</v>
      </c>
      <c r="J3" s="74">
        <v>7.9516692161560059</v>
      </c>
      <c r="K3" s="74">
        <v>7.6470546722412109</v>
      </c>
      <c r="L3" s="74">
        <v>8.0216894149780273</v>
      </c>
      <c r="M3" s="74">
        <v>12.989534378051758</v>
      </c>
      <c r="N3" s="74">
        <v>15.631365776062012</v>
      </c>
      <c r="O3" s="74">
        <v>27.392116546630859</v>
      </c>
      <c r="P3" s="74">
        <v>29.406349182128906</v>
      </c>
      <c r="Q3" s="74">
        <v>34.173404693603516</v>
      </c>
      <c r="R3" s="74">
        <v>46.501007080078125</v>
      </c>
      <c r="S3" s="74">
        <v>49.439006805419922</v>
      </c>
      <c r="T3" s="74">
        <v>64.268157958984375</v>
      </c>
      <c r="U3" s="74">
        <v>72.703536987304688</v>
      </c>
      <c r="V3" s="74">
        <v>82.6004638671875</v>
      </c>
      <c r="W3" s="74">
        <v>91.543495178222656</v>
      </c>
      <c r="X3" s="74">
        <v>101.13784027099609</v>
      </c>
      <c r="Y3" s="74">
        <v>107.8172607421875</v>
      </c>
      <c r="Z3" s="74">
        <v>110.05226898193359</v>
      </c>
      <c r="AA3" s="74">
        <v>119.55573272705078</v>
      </c>
      <c r="AB3" s="74">
        <v>125.50033569335938</v>
      </c>
      <c r="AC3" s="74">
        <v>123.41851806640625</v>
      </c>
      <c r="AD3" s="74">
        <v>124.82839202880859</v>
      </c>
      <c r="AE3" s="50"/>
    </row>
    <row r="4" spans="1:31" ht="15.55" customHeight="1">
      <c r="A4" s="67" t="s">
        <v>4</v>
      </c>
      <c r="B4" s="73" t="s">
        <v>65</v>
      </c>
      <c r="C4" s="74">
        <v>8.8726139068603516</v>
      </c>
      <c r="D4" s="74">
        <v>8.7696428298950195</v>
      </c>
      <c r="E4" s="74">
        <v>9.202397346496582</v>
      </c>
      <c r="F4" s="74">
        <v>9.802760124206543</v>
      </c>
      <c r="G4" s="74">
        <v>10.50031852722168</v>
      </c>
      <c r="H4" s="74">
        <v>11.007207870483398</v>
      </c>
      <c r="I4" s="74">
        <v>13.989925384521484</v>
      </c>
      <c r="J4" s="74">
        <v>19.543323516845703</v>
      </c>
      <c r="K4" s="74">
        <v>27.004638671875</v>
      </c>
      <c r="L4" s="74">
        <v>59.716938018798828</v>
      </c>
      <c r="M4" s="74">
        <v>99.662750244140625</v>
      </c>
      <c r="N4" s="74">
        <v>130.65652465820313</v>
      </c>
      <c r="O4" s="74">
        <v>158.74884033203125</v>
      </c>
      <c r="P4" s="74">
        <v>296.47586059570313</v>
      </c>
      <c r="Q4" s="74">
        <v>330.00048828125</v>
      </c>
      <c r="R4" s="74">
        <v>376.91537475585938</v>
      </c>
      <c r="S4" s="74">
        <v>404.6728515625</v>
      </c>
      <c r="T4" s="74">
        <v>478.88040161132813</v>
      </c>
      <c r="U4" s="74">
        <v>536.81658935546875</v>
      </c>
      <c r="V4" s="74">
        <v>587.56939697265625</v>
      </c>
      <c r="W4" s="74">
        <v>636.8380126953125</v>
      </c>
      <c r="X4" s="74">
        <v>693.83563232421875</v>
      </c>
      <c r="Y4" s="74">
        <v>749.19366455078125</v>
      </c>
      <c r="Z4" s="74">
        <v>784.22259521484375</v>
      </c>
      <c r="AA4" s="74">
        <v>858.9681396484375</v>
      </c>
      <c r="AB4" s="74">
        <v>892.406982421875</v>
      </c>
      <c r="AC4" s="74">
        <v>882.2635498046875</v>
      </c>
      <c r="AD4" s="74">
        <v>890.9219970703125</v>
      </c>
      <c r="AE4" s="50"/>
    </row>
    <row r="5" spans="1:31" ht="15.55" customHeight="1">
      <c r="A5" s="67" t="s">
        <v>5</v>
      </c>
      <c r="B5" s="73" t="s">
        <v>53</v>
      </c>
      <c r="C5" s="74">
        <v>1.9546095132827759</v>
      </c>
      <c r="D5" s="74">
        <v>1.7425467967987061</v>
      </c>
      <c r="E5" s="74">
        <v>1.9195444583892822</v>
      </c>
      <c r="F5" s="74">
        <v>2.2668807506561279</v>
      </c>
      <c r="G5" s="74">
        <v>2.6680054664611816</v>
      </c>
      <c r="H5" s="74">
        <v>3.0299990177154541</v>
      </c>
      <c r="I5" s="74">
        <v>4.0604372024536133</v>
      </c>
      <c r="J5" s="74">
        <v>6.1676435470581055</v>
      </c>
      <c r="K5" s="74">
        <v>10.320896148681641</v>
      </c>
      <c r="L5" s="74">
        <v>20.453723907470703</v>
      </c>
      <c r="M5" s="74">
        <v>24.721559524536133</v>
      </c>
      <c r="N5" s="74">
        <v>32.994270324707031</v>
      </c>
      <c r="O5" s="74">
        <v>52.362888336181641</v>
      </c>
      <c r="P5" s="74">
        <v>74.399856567382813</v>
      </c>
      <c r="Q5" s="74">
        <v>95.261665344238281</v>
      </c>
      <c r="R5" s="74">
        <v>120.25666046142578</v>
      </c>
      <c r="S5" s="74">
        <v>148.91423034667969</v>
      </c>
      <c r="T5" s="74">
        <v>175.23812866210938</v>
      </c>
      <c r="U5" s="74">
        <v>221.27552795410156</v>
      </c>
      <c r="V5" s="74">
        <v>273.0439453125</v>
      </c>
      <c r="W5" s="74">
        <v>316.51837158203125</v>
      </c>
      <c r="X5" s="74">
        <v>359.14358520507813</v>
      </c>
      <c r="Y5" s="74">
        <v>388.84872436523438</v>
      </c>
      <c r="Z5" s="74">
        <v>415.30706787109375</v>
      </c>
      <c r="AA5" s="74">
        <v>462.93905639648438</v>
      </c>
      <c r="AB5" s="74">
        <v>492.37994384765625</v>
      </c>
      <c r="AC5" s="74">
        <v>480.82162475585938</v>
      </c>
      <c r="AD5" s="74">
        <v>487.09872436523438</v>
      </c>
      <c r="AE5" s="50"/>
    </row>
    <row r="6" spans="1:31" ht="15.55" customHeight="1">
      <c r="A6" s="67" t="s">
        <v>6</v>
      </c>
      <c r="B6" s="73" t="s">
        <v>54</v>
      </c>
      <c r="C6" s="74">
        <v>2.1900379657745361</v>
      </c>
      <c r="D6" s="74">
        <v>2.1885199546813965</v>
      </c>
      <c r="E6" s="74">
        <v>2.3168964385986328</v>
      </c>
      <c r="F6" s="74">
        <v>2.4828498363494873</v>
      </c>
      <c r="G6" s="74">
        <v>2.6691544055938721</v>
      </c>
      <c r="H6" s="74">
        <v>2.8021619319915771</v>
      </c>
      <c r="I6" s="74">
        <v>4.135530948638916</v>
      </c>
      <c r="J6" s="74">
        <v>7.4383831024169922</v>
      </c>
      <c r="K6" s="74">
        <v>13.569504737854004</v>
      </c>
      <c r="L6" s="74">
        <v>19.420360565185547</v>
      </c>
      <c r="M6" s="74">
        <v>27.736318588256836</v>
      </c>
      <c r="N6" s="74">
        <v>41.476467132568359</v>
      </c>
      <c r="O6" s="74">
        <v>58.851783752441406</v>
      </c>
      <c r="P6" s="74">
        <v>83.716720581054688</v>
      </c>
      <c r="Q6" s="74">
        <v>108.00716400146484</v>
      </c>
      <c r="R6" s="74">
        <v>137.51545715332031</v>
      </c>
      <c r="S6" s="74">
        <v>161.93218994140625</v>
      </c>
      <c r="T6" s="74">
        <v>186.69349670410156</v>
      </c>
      <c r="U6" s="74">
        <v>217.63723754882813</v>
      </c>
      <c r="V6" s="74">
        <v>258.41024780273438</v>
      </c>
      <c r="W6" s="74">
        <v>293.5518798828125</v>
      </c>
      <c r="X6" s="74">
        <v>329.1851806640625</v>
      </c>
      <c r="Y6" s="74">
        <v>345.14764404296875</v>
      </c>
      <c r="Z6" s="74">
        <v>361.25283813476563</v>
      </c>
      <c r="AA6" s="74">
        <v>408.0576171875</v>
      </c>
      <c r="AB6" s="74">
        <v>446.43927001953125</v>
      </c>
      <c r="AC6" s="74">
        <v>435.92080688476563</v>
      </c>
      <c r="AD6" s="74">
        <v>425.629150390625</v>
      </c>
      <c r="AE6" s="50"/>
    </row>
    <row r="7" spans="1:31" ht="15.55" customHeight="1">
      <c r="A7" s="67" t="s">
        <v>7</v>
      </c>
      <c r="B7" s="73" t="s">
        <v>64</v>
      </c>
      <c r="C7" s="74">
        <v>7.038610428571701E-2</v>
      </c>
      <c r="D7" s="74">
        <v>8.4514804184436798E-2</v>
      </c>
      <c r="E7" s="74">
        <v>7.7674970030784607E-2</v>
      </c>
      <c r="F7" s="74">
        <v>5.9289116412401199E-2</v>
      </c>
      <c r="G7" s="74">
        <v>4.4452652335166931E-2</v>
      </c>
      <c r="H7" s="74">
        <v>4.0915671736001968E-2</v>
      </c>
      <c r="I7" s="74">
        <v>5.9186764061450958E-2</v>
      </c>
      <c r="J7" s="74">
        <v>0.1252666711807251</v>
      </c>
      <c r="K7" s="74">
        <v>0.28976356983184814</v>
      </c>
      <c r="L7" s="74">
        <v>2.318615198135376</v>
      </c>
      <c r="M7" s="74">
        <v>2.1413347721099854</v>
      </c>
      <c r="N7" s="74">
        <v>2.0478613376617432</v>
      </c>
      <c r="O7" s="74">
        <v>2.3639316558837891</v>
      </c>
      <c r="P7" s="74">
        <v>2.6290946006774902</v>
      </c>
      <c r="Q7" s="74">
        <v>3.5153470039367676</v>
      </c>
      <c r="R7" s="74">
        <v>3.6621365547180176</v>
      </c>
      <c r="S7" s="74">
        <v>3.9185547828674316</v>
      </c>
      <c r="T7" s="74">
        <v>4.1826162338256836</v>
      </c>
      <c r="U7" s="74">
        <v>5.0205869674682617</v>
      </c>
      <c r="V7" s="74">
        <v>6.0658478736877441</v>
      </c>
      <c r="W7" s="74">
        <v>6.9551315307617188</v>
      </c>
      <c r="X7" s="74">
        <v>7.8420629501342773</v>
      </c>
      <c r="Y7" s="74">
        <v>8.6721401214599609</v>
      </c>
      <c r="Z7" s="74">
        <v>9.3685579299926758</v>
      </c>
      <c r="AA7" s="74">
        <v>10.516684532165527</v>
      </c>
      <c r="AB7" s="74">
        <v>11.367618560791016</v>
      </c>
      <c r="AC7" s="74">
        <v>11.056992530822754</v>
      </c>
      <c r="AD7" s="74">
        <v>11.263679504394531</v>
      </c>
      <c r="AE7" s="50"/>
    </row>
    <row r="8" spans="1:31" ht="15.55" customHeight="1">
      <c r="A8" s="67" t="s">
        <v>14</v>
      </c>
      <c r="B8" s="73" t="s">
        <v>60</v>
      </c>
      <c r="C8" s="74">
        <v>3.5195043087005615</v>
      </c>
      <c r="D8" s="74">
        <v>3.4486792087554932</v>
      </c>
      <c r="E8" s="74">
        <v>3.7289009094238281</v>
      </c>
      <c r="F8" s="74">
        <v>4.1394143104553223</v>
      </c>
      <c r="G8" s="74">
        <v>4.5563077926635742</v>
      </c>
      <c r="H8" s="74">
        <v>4.880042552947998</v>
      </c>
      <c r="I8" s="74">
        <v>7.293828010559082</v>
      </c>
      <c r="J8" s="74">
        <v>13.101078033447266</v>
      </c>
      <c r="K8" s="74">
        <v>23.693811416625977</v>
      </c>
      <c r="L8" s="74">
        <v>31.795108795166016</v>
      </c>
      <c r="M8" s="74">
        <v>41.787635803222656</v>
      </c>
      <c r="N8" s="74">
        <v>62.49951171875</v>
      </c>
      <c r="O8" s="74">
        <v>104.55416107177734</v>
      </c>
      <c r="P8" s="74">
        <v>143.12498474121094</v>
      </c>
      <c r="Q8" s="74">
        <v>176.04046630859375</v>
      </c>
      <c r="R8" s="74">
        <v>207.39761352539063</v>
      </c>
      <c r="S8" s="74">
        <v>250.57865905761719</v>
      </c>
      <c r="T8" s="74">
        <v>292.19985961914063</v>
      </c>
      <c r="U8" s="74">
        <v>330.1064453125</v>
      </c>
      <c r="V8" s="74">
        <v>360.21099853515625</v>
      </c>
      <c r="W8" s="74">
        <v>389.67807006835938</v>
      </c>
      <c r="X8" s="74">
        <v>424.04254150390625</v>
      </c>
      <c r="Y8" s="74">
        <v>436.146484375</v>
      </c>
      <c r="Z8" s="74">
        <v>440.80548095703125</v>
      </c>
      <c r="AA8" s="74">
        <v>430.91729736328125</v>
      </c>
      <c r="AB8" s="74">
        <v>600.50341796875</v>
      </c>
      <c r="AC8" s="74">
        <v>687.38641357421875</v>
      </c>
      <c r="AD8" s="74">
        <v>790.97503662109375</v>
      </c>
      <c r="AE8" s="50"/>
    </row>
    <row r="9" spans="1:31" ht="15.55" customHeight="1">
      <c r="A9" s="67" t="s">
        <v>8</v>
      </c>
      <c r="B9" s="73" t="s">
        <v>63</v>
      </c>
      <c r="C9" s="74">
        <v>8.9360628128051758</v>
      </c>
      <c r="D9" s="74">
        <v>9.0757417678833008</v>
      </c>
      <c r="E9" s="74">
        <v>9.7412586212158203</v>
      </c>
      <c r="F9" s="74">
        <v>10.542940139770508</v>
      </c>
      <c r="G9" s="74">
        <v>11.403111457824707</v>
      </c>
      <c r="H9" s="74">
        <v>12.024885177612305</v>
      </c>
      <c r="I9" s="74">
        <v>15.501601219177246</v>
      </c>
      <c r="J9" s="74">
        <v>22.056240081787109</v>
      </c>
      <c r="K9" s="74">
        <v>31.051925659179688</v>
      </c>
      <c r="L9" s="74">
        <v>49.559322357177734</v>
      </c>
      <c r="M9" s="74">
        <v>64.547157287597656</v>
      </c>
      <c r="N9" s="74">
        <v>97.209175109863281</v>
      </c>
      <c r="O9" s="74">
        <v>139.13108825683594</v>
      </c>
      <c r="P9" s="74">
        <v>194.89323425292969</v>
      </c>
      <c r="Q9" s="74">
        <v>301.25466918945313</v>
      </c>
      <c r="R9" s="74">
        <v>344.41256713867188</v>
      </c>
      <c r="S9" s="74">
        <v>383.326904296875</v>
      </c>
      <c r="T9" s="74">
        <v>444.33493041992188</v>
      </c>
      <c r="U9" s="74">
        <v>500.32119750976563</v>
      </c>
      <c r="V9" s="74">
        <v>567.56170654296875</v>
      </c>
      <c r="W9" s="74">
        <v>628.45367431640625</v>
      </c>
      <c r="X9" s="74">
        <v>693.941162109375</v>
      </c>
      <c r="Y9" s="74">
        <v>745.0445556640625</v>
      </c>
      <c r="Z9" s="74">
        <v>764.8878173828125</v>
      </c>
      <c r="AA9" s="74">
        <v>838.6478271484375</v>
      </c>
      <c r="AB9" s="74">
        <v>880.76824951171875</v>
      </c>
      <c r="AC9" s="74">
        <v>857.830322265625</v>
      </c>
      <c r="AD9" s="74">
        <v>849.29541015625</v>
      </c>
      <c r="AE9" s="50"/>
    </row>
    <row r="10" spans="1:31" ht="15.55" customHeight="1">
      <c r="A10" s="67" t="s">
        <v>9</v>
      </c>
      <c r="B10" s="73" t="s">
        <v>62</v>
      </c>
      <c r="C10" s="74">
        <v>10.970517158508301</v>
      </c>
      <c r="D10" s="74">
        <v>10.926555633544922</v>
      </c>
      <c r="E10" s="74">
        <v>11.645766258239746</v>
      </c>
      <c r="F10" s="74">
        <v>12.571741104125977</v>
      </c>
      <c r="G10" s="74">
        <v>13.429723739624023</v>
      </c>
      <c r="H10" s="74">
        <v>13.928370475769043</v>
      </c>
      <c r="I10" s="74">
        <v>17.944192886352539</v>
      </c>
      <c r="J10" s="74">
        <v>25.928592681884766</v>
      </c>
      <c r="K10" s="74">
        <v>37.353836059570313</v>
      </c>
      <c r="L10" s="74">
        <v>54.844509124755859</v>
      </c>
      <c r="M10" s="74">
        <v>72.588241577148438</v>
      </c>
      <c r="N10" s="74">
        <v>106.46096801757813</v>
      </c>
      <c r="O10" s="74">
        <v>167.96028137207031</v>
      </c>
      <c r="P10" s="74">
        <v>238.03382873535156</v>
      </c>
      <c r="Q10" s="74">
        <v>285.81997680664063</v>
      </c>
      <c r="R10" s="74">
        <v>333.48904418945313</v>
      </c>
      <c r="S10" s="74">
        <v>418.54217529296875</v>
      </c>
      <c r="T10" s="74">
        <v>486.12503051757813</v>
      </c>
      <c r="U10" s="74">
        <v>546.77337646484375</v>
      </c>
      <c r="V10" s="74">
        <v>595.1248779296875</v>
      </c>
      <c r="W10" s="74">
        <v>642.79705810546875</v>
      </c>
      <c r="X10" s="74">
        <v>698.77886962890625</v>
      </c>
      <c r="Y10" s="74">
        <v>758.309814453125</v>
      </c>
      <c r="Z10" s="74">
        <v>806.68310546875</v>
      </c>
      <c r="AA10" s="74">
        <v>796.45281982421875</v>
      </c>
      <c r="AB10" s="74">
        <v>759.1519775390625</v>
      </c>
      <c r="AC10" s="74">
        <v>931.87225341796875</v>
      </c>
      <c r="AD10" s="74">
        <v>907.53192138671875</v>
      </c>
      <c r="AE10" s="50"/>
    </row>
    <row r="11" spans="1:31" ht="15.55" customHeight="1">
      <c r="A11" s="67" t="s">
        <v>59</v>
      </c>
      <c r="B11" s="73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50"/>
    </row>
    <row r="12" spans="1:31" ht="15.55" customHeight="1">
      <c r="A12" s="67" t="s">
        <v>10</v>
      </c>
      <c r="B12" s="73" t="s">
        <v>56</v>
      </c>
      <c r="C12" s="74">
        <v>0.98299753665924072</v>
      </c>
      <c r="D12" s="74">
        <v>0.97167986631393433</v>
      </c>
      <c r="E12" s="74">
        <v>1.0195276737213135</v>
      </c>
      <c r="F12" s="74">
        <v>1.0864493846893311</v>
      </c>
      <c r="G12" s="74">
        <v>1.1667044162750244</v>
      </c>
      <c r="H12" s="74">
        <v>1.1596651077270508</v>
      </c>
      <c r="I12" s="74">
        <v>1.5334479808807373</v>
      </c>
      <c r="J12" s="74">
        <v>2.4342818260192871</v>
      </c>
      <c r="K12" s="74">
        <v>3.9616110324859619</v>
      </c>
      <c r="L12" s="74">
        <v>5.450676441192627</v>
      </c>
      <c r="M12" s="74">
        <v>6.7530851364135742</v>
      </c>
      <c r="N12" s="74">
        <v>10.17588996887207</v>
      </c>
      <c r="O12" s="74">
        <v>16.843776702880859</v>
      </c>
      <c r="P12" s="74">
        <v>24.315908432006836</v>
      </c>
      <c r="Q12" s="74">
        <v>29.677621841430664</v>
      </c>
      <c r="R12" s="74">
        <v>34.655429840087891</v>
      </c>
      <c r="S12" s="74">
        <v>44.212444305419922</v>
      </c>
      <c r="T12" s="74">
        <v>53.256092071533203</v>
      </c>
      <c r="U12" s="74">
        <v>61.064964294433594</v>
      </c>
      <c r="V12" s="74">
        <v>67.566001892089844</v>
      </c>
      <c r="W12" s="74">
        <v>73.716987609863281</v>
      </c>
      <c r="X12" s="74">
        <v>80.651992797851563</v>
      </c>
      <c r="Y12" s="74">
        <v>83.776847839355469</v>
      </c>
      <c r="Z12" s="74">
        <v>84.3018798828125</v>
      </c>
      <c r="AA12" s="74">
        <v>93.191749572753906</v>
      </c>
      <c r="AB12" s="74">
        <v>97.916908264160156</v>
      </c>
      <c r="AC12" s="74">
        <v>104.67537689208984</v>
      </c>
      <c r="AD12" s="74">
        <v>107.02190399169922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9FCA-BADC-4DA5-AFCC-C50DA8F85E8E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739C7-7939-463E-801F-1C812084C84A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11308.296875</v>
      </c>
      <c r="D2" s="74">
        <v>11389.626953125</v>
      </c>
      <c r="E2" s="74">
        <v>11780.181640625</v>
      </c>
      <c r="F2" s="74">
        <v>12482.7705078125</v>
      </c>
      <c r="G2" s="74">
        <v>13262.271484375</v>
      </c>
      <c r="H2" s="74">
        <v>14385.9072265625</v>
      </c>
      <c r="I2" s="74">
        <v>15965.9970703125</v>
      </c>
      <c r="J2" s="74">
        <v>17195.232421875</v>
      </c>
      <c r="K2" s="74">
        <v>18118.259765625</v>
      </c>
      <c r="L2" s="74">
        <v>18061.5625</v>
      </c>
      <c r="M2" s="74">
        <v>18689.06640625</v>
      </c>
      <c r="N2" s="74">
        <v>19108.982421875</v>
      </c>
      <c r="O2" s="74">
        <v>19278.666015625</v>
      </c>
      <c r="P2" s="74">
        <v>19568.486328125</v>
      </c>
      <c r="Q2" s="74">
        <v>20800.919921875</v>
      </c>
      <c r="R2" s="74">
        <v>23494.033203125</v>
      </c>
      <c r="S2" s="74">
        <v>25899.236328125</v>
      </c>
      <c r="T2" s="74">
        <v>28781.9296875</v>
      </c>
      <c r="U2" s="74">
        <v>32808.9921875</v>
      </c>
      <c r="V2" s="74">
        <v>34850.0234375</v>
      </c>
      <c r="W2" s="74">
        <v>38286.828125</v>
      </c>
      <c r="X2" s="74">
        <v>43005.69921875</v>
      </c>
      <c r="Y2" s="74">
        <v>48192.24609375</v>
      </c>
      <c r="Z2" s="74">
        <v>52059.24609375</v>
      </c>
      <c r="AA2" s="74">
        <v>54639.390625</v>
      </c>
      <c r="AB2" s="74">
        <v>56417.3828125</v>
      </c>
      <c r="AC2" s="74">
        <v>57849</v>
      </c>
      <c r="AD2" s="74">
        <v>59235.5078125</v>
      </c>
      <c r="AE2" s="50"/>
    </row>
    <row r="3" spans="1:31" ht="15.55" customHeight="1">
      <c r="A3" s="67" t="s">
        <v>3</v>
      </c>
      <c r="B3" s="73" t="s">
        <v>52</v>
      </c>
      <c r="C3" s="74">
        <v>1502.95556640625</v>
      </c>
      <c r="D3" s="74">
        <v>1507.582275390625</v>
      </c>
      <c r="E3" s="74">
        <v>1585.659912109375</v>
      </c>
      <c r="F3" s="74">
        <v>1674.172607421875</v>
      </c>
      <c r="G3" s="74">
        <v>1743.8927001953125</v>
      </c>
      <c r="H3" s="74">
        <v>1825.314208984375</v>
      </c>
      <c r="I3" s="74">
        <v>1881.3035888671875</v>
      </c>
      <c r="J3" s="74">
        <v>1981.549072265625</v>
      </c>
      <c r="K3" s="74">
        <v>2040.3798828125</v>
      </c>
      <c r="L3" s="74">
        <v>2029.6668701171875</v>
      </c>
      <c r="M3" s="74">
        <v>2133.935791015625</v>
      </c>
      <c r="N3" s="74">
        <v>2236.95654296875</v>
      </c>
      <c r="O3" s="74">
        <v>2190.780029296875</v>
      </c>
      <c r="P3" s="74">
        <v>2223.33544921875</v>
      </c>
      <c r="Q3" s="74">
        <v>2257.14599609375</v>
      </c>
      <c r="R3" s="74">
        <v>2315.365234375</v>
      </c>
      <c r="S3" s="74">
        <v>2363.75830078125</v>
      </c>
      <c r="T3" s="74">
        <v>2411.808837890625</v>
      </c>
      <c r="U3" s="74">
        <v>2498.845703125</v>
      </c>
      <c r="V3" s="74">
        <v>2527.94287109375</v>
      </c>
      <c r="W3" s="74">
        <v>2662.404541015625</v>
      </c>
      <c r="X3" s="74">
        <v>2872.990478515625</v>
      </c>
      <c r="Y3" s="74">
        <v>3072.75</v>
      </c>
      <c r="Z3" s="74">
        <v>3215.00537109375</v>
      </c>
      <c r="AA3" s="74">
        <v>3269.916015625</v>
      </c>
      <c r="AB3" s="74">
        <v>3328.33740234375</v>
      </c>
      <c r="AC3" s="74">
        <v>3515.390869140625</v>
      </c>
      <c r="AD3" s="74">
        <v>3703.701416015625</v>
      </c>
      <c r="AE3" s="50"/>
    </row>
    <row r="4" spans="1:31" ht="15.55" customHeight="1">
      <c r="A4" s="67" t="s">
        <v>4</v>
      </c>
      <c r="B4" s="73" t="s">
        <v>65</v>
      </c>
      <c r="C4" s="74">
        <v>1418.109619140625</v>
      </c>
      <c r="D4" s="74">
        <v>1445.6318359375</v>
      </c>
      <c r="E4" s="74">
        <v>1490.5311279296875</v>
      </c>
      <c r="F4" s="74">
        <v>1553.24755859375</v>
      </c>
      <c r="G4" s="74">
        <v>1597.207275390625</v>
      </c>
      <c r="H4" s="74">
        <v>1645.857177734375</v>
      </c>
      <c r="I4" s="74">
        <v>1720.9718017578125</v>
      </c>
      <c r="J4" s="74">
        <v>1832.108642578125</v>
      </c>
      <c r="K4" s="74">
        <v>1915.8946533203125</v>
      </c>
      <c r="L4" s="74">
        <v>1829.7869873046875</v>
      </c>
      <c r="M4" s="74">
        <v>1832.4827880859375</v>
      </c>
      <c r="N4" s="74">
        <v>1892.094970703125</v>
      </c>
      <c r="O4" s="74">
        <v>2115.044921875</v>
      </c>
      <c r="P4" s="74">
        <v>2293.3232421875</v>
      </c>
      <c r="Q4" s="74">
        <v>2416.531005859375</v>
      </c>
      <c r="R4" s="74">
        <v>2732.594482421875</v>
      </c>
      <c r="S4" s="74">
        <v>3110.1572265625</v>
      </c>
      <c r="T4" s="74">
        <v>3475.02490234375</v>
      </c>
      <c r="U4" s="74">
        <v>4104.8095703125</v>
      </c>
      <c r="V4" s="74">
        <v>4467.70654296875</v>
      </c>
      <c r="W4" s="74">
        <v>5033.333984375</v>
      </c>
      <c r="X4" s="74">
        <v>5845.55859375</v>
      </c>
      <c r="Y4" s="74">
        <v>7301.5810546875</v>
      </c>
      <c r="Z4" s="74">
        <v>9008.6064453125</v>
      </c>
      <c r="AA4" s="74">
        <v>10084.7646484375</v>
      </c>
      <c r="AB4" s="74">
        <v>10613.15234375</v>
      </c>
      <c r="AC4" s="74">
        <v>10977.8759765625</v>
      </c>
      <c r="AD4" s="74">
        <v>11280.5205078125</v>
      </c>
      <c r="AE4" s="50"/>
    </row>
    <row r="5" spans="1:31" ht="15.55" customHeight="1">
      <c r="A5" s="67" t="s">
        <v>5</v>
      </c>
      <c r="B5" s="73" t="s">
        <v>53</v>
      </c>
      <c r="C5" s="74">
        <v>3869.8330078125</v>
      </c>
      <c r="D5" s="74">
        <v>3899.295654296875</v>
      </c>
      <c r="E5" s="74">
        <v>4008.48486328125</v>
      </c>
      <c r="F5" s="74">
        <v>4210.48779296875</v>
      </c>
      <c r="G5" s="74">
        <v>4417.58154296875</v>
      </c>
      <c r="H5" s="74">
        <v>4700.81982421875</v>
      </c>
      <c r="I5" s="74">
        <v>5070.2470703125</v>
      </c>
      <c r="J5" s="74">
        <v>5275.85546875</v>
      </c>
      <c r="K5" s="74">
        <v>5471.537109375</v>
      </c>
      <c r="L5" s="74">
        <v>5361.73291015625</v>
      </c>
      <c r="M5" s="74">
        <v>5372.36572265625</v>
      </c>
      <c r="N5" s="74">
        <v>5476.69140625</v>
      </c>
      <c r="O5" s="74">
        <v>5442.89111328125</v>
      </c>
      <c r="P5" s="74">
        <v>5573.56005859375</v>
      </c>
      <c r="Q5" s="74">
        <v>5753.634765625</v>
      </c>
      <c r="R5" s="74">
        <v>6372.94140625</v>
      </c>
      <c r="S5" s="74">
        <v>6630.02099609375</v>
      </c>
      <c r="T5" s="74">
        <v>7057.6796875</v>
      </c>
      <c r="U5" s="74">
        <v>7522.19775390625</v>
      </c>
      <c r="V5" s="74">
        <v>7811.828125</v>
      </c>
      <c r="W5" s="74">
        <v>8294.818359375</v>
      </c>
      <c r="X5" s="74">
        <v>8853.677734375</v>
      </c>
      <c r="Y5" s="74">
        <v>9108.8095703125</v>
      </c>
      <c r="Z5" s="74">
        <v>9265.486328125</v>
      </c>
      <c r="AA5" s="74">
        <v>9370.8056640625</v>
      </c>
      <c r="AB5" s="74">
        <v>9467.3974609375</v>
      </c>
      <c r="AC5" s="74">
        <v>9616.740234375</v>
      </c>
      <c r="AD5" s="74">
        <v>9863.84765625</v>
      </c>
      <c r="AE5" s="50"/>
    </row>
    <row r="6" spans="1:31" ht="15.55" customHeight="1">
      <c r="A6" s="67" t="s">
        <v>6</v>
      </c>
      <c r="B6" s="73" t="s">
        <v>54</v>
      </c>
      <c r="C6" s="74">
        <v>900.90185546875</v>
      </c>
      <c r="D6" s="74">
        <v>930.0029296875</v>
      </c>
      <c r="E6" s="74">
        <v>969.15985107421875</v>
      </c>
      <c r="F6" s="74">
        <v>1018.8764038085938</v>
      </c>
      <c r="G6" s="74">
        <v>1056.3409423828125</v>
      </c>
      <c r="H6" s="74">
        <v>1096.1796875</v>
      </c>
      <c r="I6" s="74">
        <v>1154.283935546875</v>
      </c>
      <c r="J6" s="74">
        <v>1256.49853515625</v>
      </c>
      <c r="K6" s="74">
        <v>1355.7711181640625</v>
      </c>
      <c r="L6" s="74">
        <v>1397.9437255859375</v>
      </c>
      <c r="M6" s="74">
        <v>1421.4442138671875</v>
      </c>
      <c r="N6" s="74">
        <v>1481.7513427734375</v>
      </c>
      <c r="O6" s="74">
        <v>1531.53955078125</v>
      </c>
      <c r="P6" s="74">
        <v>1560.9910888671875</v>
      </c>
      <c r="Q6" s="74">
        <v>1647.7470703125</v>
      </c>
      <c r="R6" s="74">
        <v>1711.075927734375</v>
      </c>
      <c r="S6" s="74">
        <v>1835.3875732421875</v>
      </c>
      <c r="T6" s="74">
        <v>2066.049560546875</v>
      </c>
      <c r="U6" s="74">
        <v>2572.804443359375</v>
      </c>
      <c r="V6" s="74">
        <v>3063.917236328125</v>
      </c>
      <c r="W6" s="74">
        <v>3406.0224609375</v>
      </c>
      <c r="X6" s="74">
        <v>3715.6005859375</v>
      </c>
      <c r="Y6" s="74">
        <v>3971.811767578125</v>
      </c>
      <c r="Z6" s="74">
        <v>4280.1826171875</v>
      </c>
      <c r="AA6" s="74">
        <v>4701.609375</v>
      </c>
      <c r="AB6" s="74">
        <v>5308.38818359375</v>
      </c>
      <c r="AC6" s="74">
        <v>5755.1767578125</v>
      </c>
      <c r="AD6" s="74">
        <v>5969.98828125</v>
      </c>
      <c r="AE6" s="50"/>
    </row>
    <row r="7" spans="1:31" ht="15.55" customHeight="1">
      <c r="A7" s="67" t="s">
        <v>7</v>
      </c>
      <c r="B7" s="73" t="s">
        <v>64</v>
      </c>
      <c r="C7" s="74">
        <v>1873.14990234375</v>
      </c>
      <c r="D7" s="74">
        <v>1855.8162841796875</v>
      </c>
      <c r="E7" s="74">
        <v>1904.5823974609375</v>
      </c>
      <c r="F7" s="74">
        <v>2049.23095703125</v>
      </c>
      <c r="G7" s="74">
        <v>2303.087158203125</v>
      </c>
      <c r="H7" s="74">
        <v>2739.631591796875</v>
      </c>
      <c r="I7" s="74">
        <v>3425.344482421875</v>
      </c>
      <c r="J7" s="74">
        <v>3504.20361328125</v>
      </c>
      <c r="K7" s="74">
        <v>3316.512451171875</v>
      </c>
      <c r="L7" s="74">
        <v>2969.315185546875</v>
      </c>
      <c r="M7" s="74">
        <v>2976.6240234375</v>
      </c>
      <c r="N7" s="74">
        <v>2818.225830078125</v>
      </c>
      <c r="O7" s="74">
        <v>2500.8203125</v>
      </c>
      <c r="P7" s="74">
        <v>2222.67578125</v>
      </c>
      <c r="Q7" s="74">
        <v>2219.869384765625</v>
      </c>
      <c r="R7" s="74">
        <v>2434.0224609375</v>
      </c>
      <c r="S7" s="74">
        <v>2543.4541015625</v>
      </c>
      <c r="T7" s="74">
        <v>2643.6845703125</v>
      </c>
      <c r="U7" s="74">
        <v>2848.837890625</v>
      </c>
      <c r="V7" s="74">
        <v>2937.382080078125</v>
      </c>
      <c r="W7" s="74">
        <v>3115.343505859375</v>
      </c>
      <c r="X7" s="74">
        <v>3380.14794921875</v>
      </c>
      <c r="Y7" s="74">
        <v>3550.009521484375</v>
      </c>
      <c r="Z7" s="74">
        <v>3704.661376953125</v>
      </c>
      <c r="AA7" s="74">
        <v>3733.637451171875</v>
      </c>
      <c r="AB7" s="74">
        <v>3791.103759765625</v>
      </c>
      <c r="AC7" s="74">
        <v>3706.02392578125</v>
      </c>
      <c r="AD7" s="74">
        <v>3714.498046875</v>
      </c>
      <c r="AE7" s="50"/>
    </row>
    <row r="8" spans="1:31" ht="15.55" customHeight="1">
      <c r="A8" s="67" t="s">
        <v>14</v>
      </c>
      <c r="B8" s="73" t="s">
        <v>60</v>
      </c>
      <c r="C8" s="74">
        <v>56.867748260498047</v>
      </c>
      <c r="D8" s="74">
        <v>57.643749237060547</v>
      </c>
      <c r="E8" s="74">
        <v>60.534088134765625</v>
      </c>
      <c r="F8" s="74">
        <v>65.917465209960938</v>
      </c>
      <c r="G8" s="74">
        <v>71.858833312988281</v>
      </c>
      <c r="H8" s="74">
        <v>80.083503723144531</v>
      </c>
      <c r="I8" s="74">
        <v>88.615516662597656</v>
      </c>
      <c r="J8" s="74">
        <v>116.9742431640625</v>
      </c>
      <c r="K8" s="74">
        <v>142.97065734863281</v>
      </c>
      <c r="L8" s="74">
        <v>168.39877319335938</v>
      </c>
      <c r="M8" s="74">
        <v>202.19169616699219</v>
      </c>
      <c r="N8" s="74">
        <v>234.60147094726563</v>
      </c>
      <c r="O8" s="74">
        <v>246.3411865234375</v>
      </c>
      <c r="P8" s="74">
        <v>265.89779663085938</v>
      </c>
      <c r="Q8" s="74">
        <v>268.58502197265625</v>
      </c>
      <c r="R8" s="74">
        <v>293.303955078125</v>
      </c>
      <c r="S8" s="74">
        <v>301.94741821289063</v>
      </c>
      <c r="T8" s="74">
        <v>323.38638305664063</v>
      </c>
      <c r="U8" s="74">
        <v>376.18557739257813</v>
      </c>
      <c r="V8" s="74">
        <v>400.4373779296875</v>
      </c>
      <c r="W8" s="74">
        <v>495.60760498046875</v>
      </c>
      <c r="X8" s="74">
        <v>610.121337890625</v>
      </c>
      <c r="Y8" s="74">
        <v>723.46026611328125</v>
      </c>
      <c r="Z8" s="74">
        <v>835.93011474609375</v>
      </c>
      <c r="AA8" s="74">
        <v>933.25262451171875</v>
      </c>
      <c r="AB8" s="74">
        <v>985.5653076171875</v>
      </c>
      <c r="AC8" s="74">
        <v>1018.9979248046875</v>
      </c>
      <c r="AD8" s="74">
        <v>1073.3055419921875</v>
      </c>
      <c r="AE8" s="50"/>
    </row>
    <row r="9" spans="1:31" ht="15.55" customHeight="1">
      <c r="A9" s="67" t="s">
        <v>8</v>
      </c>
      <c r="B9" s="73" t="s">
        <v>63</v>
      </c>
      <c r="C9" s="74">
        <v>631.087646484375</v>
      </c>
      <c r="D9" s="74">
        <v>634.205078125</v>
      </c>
      <c r="E9" s="74">
        <v>666.0404052734375</v>
      </c>
      <c r="F9" s="74">
        <v>744.5775146484375</v>
      </c>
      <c r="G9" s="74">
        <v>835.38092041015625</v>
      </c>
      <c r="H9" s="74">
        <v>962.7484130859375</v>
      </c>
      <c r="I9" s="74">
        <v>1158.231201171875</v>
      </c>
      <c r="J9" s="74">
        <v>1540.84423828125</v>
      </c>
      <c r="K9" s="74">
        <v>1875.106201171875</v>
      </c>
      <c r="L9" s="74">
        <v>2014.45263671875</v>
      </c>
      <c r="M9" s="74">
        <v>2327.468017578125</v>
      </c>
      <c r="N9" s="74">
        <v>2494.56982421875</v>
      </c>
      <c r="O9" s="74">
        <v>2709.18115234375</v>
      </c>
      <c r="P9" s="74">
        <v>2909.255859375</v>
      </c>
      <c r="Q9" s="74">
        <v>3658.125732421875</v>
      </c>
      <c r="R9" s="74">
        <v>4770.99951171875</v>
      </c>
      <c r="S9" s="74">
        <v>6014.93603515625</v>
      </c>
      <c r="T9" s="74">
        <v>7272.259765625</v>
      </c>
      <c r="U9" s="74">
        <v>8851.759765625</v>
      </c>
      <c r="V9" s="74">
        <v>9441.2236328125</v>
      </c>
      <c r="W9" s="74">
        <v>10790.994140625</v>
      </c>
      <c r="X9" s="74">
        <v>12586.455078125</v>
      </c>
      <c r="Y9" s="74">
        <v>14807.9189453125</v>
      </c>
      <c r="Z9" s="74">
        <v>15681.630859375</v>
      </c>
      <c r="AA9" s="74">
        <v>16181.4169921875</v>
      </c>
      <c r="AB9" s="74">
        <v>16307.95703125</v>
      </c>
      <c r="AC9" s="74">
        <v>16531.904296875</v>
      </c>
      <c r="AD9" s="74">
        <v>16878.376953125</v>
      </c>
      <c r="AE9" s="50"/>
    </row>
    <row r="10" spans="1:31" ht="15.55" customHeight="1">
      <c r="A10" s="67" t="s">
        <v>9</v>
      </c>
      <c r="B10" s="73" t="s">
        <v>62</v>
      </c>
      <c r="C10" s="74">
        <v>288.43865966796875</v>
      </c>
      <c r="D10" s="74">
        <v>287.3643798828125</v>
      </c>
      <c r="E10" s="74">
        <v>299.30670166015625</v>
      </c>
      <c r="F10" s="74">
        <v>326.56338500976563</v>
      </c>
      <c r="G10" s="74">
        <v>359.1998291015625</v>
      </c>
      <c r="H10" s="74">
        <v>406.56982421875</v>
      </c>
      <c r="I10" s="74">
        <v>463.84799194335938</v>
      </c>
      <c r="J10" s="74">
        <v>497.08013916015625</v>
      </c>
      <c r="K10" s="74">
        <v>510.25534057617188</v>
      </c>
      <c r="L10" s="74">
        <v>521.986328125</v>
      </c>
      <c r="M10" s="74">
        <v>594.3211669921875</v>
      </c>
      <c r="N10" s="74">
        <v>602.84735107421875</v>
      </c>
      <c r="O10" s="74">
        <v>613.3291015625</v>
      </c>
      <c r="P10" s="74">
        <v>629.5516357421875</v>
      </c>
      <c r="Q10" s="74">
        <v>702.68499755859375</v>
      </c>
      <c r="R10" s="74">
        <v>793.7193603515625</v>
      </c>
      <c r="S10" s="74">
        <v>902.01300048828125</v>
      </c>
      <c r="T10" s="74">
        <v>1053.84716796875</v>
      </c>
      <c r="U10" s="74">
        <v>1241.2386474609375</v>
      </c>
      <c r="V10" s="74">
        <v>1221.343017578125</v>
      </c>
      <c r="W10" s="74">
        <v>1343.5380859375</v>
      </c>
      <c r="X10" s="74">
        <v>1547.55615234375</v>
      </c>
      <c r="Y10" s="74">
        <v>1738.6558837890625</v>
      </c>
      <c r="Z10" s="74">
        <v>1898.5797119140625</v>
      </c>
      <c r="AA10" s="74">
        <v>1980.1495361328125</v>
      </c>
      <c r="AB10" s="74">
        <v>1976.8504638671875</v>
      </c>
      <c r="AC10" s="74">
        <v>1950.911865234375</v>
      </c>
      <c r="AD10" s="74">
        <v>1971.4857177734375</v>
      </c>
      <c r="AE10" s="50"/>
    </row>
    <row r="11" spans="1:31" ht="15.55" customHeight="1">
      <c r="A11" s="67" t="s">
        <v>59</v>
      </c>
      <c r="B11" s="73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50"/>
    </row>
    <row r="12" spans="1:31" ht="15.55" customHeight="1">
      <c r="A12" s="67" t="s">
        <v>10</v>
      </c>
      <c r="B12" s="73" t="s">
        <v>56</v>
      </c>
      <c r="C12" s="74">
        <v>766.95330810546875</v>
      </c>
      <c r="D12" s="74">
        <v>772.084716796875</v>
      </c>
      <c r="E12" s="74">
        <v>795.88238525390625</v>
      </c>
      <c r="F12" s="74">
        <v>839.69671630859375</v>
      </c>
      <c r="G12" s="74">
        <v>877.72210693359375</v>
      </c>
      <c r="H12" s="74">
        <v>928.70330810546875</v>
      </c>
      <c r="I12" s="74">
        <v>1003.151123046875</v>
      </c>
      <c r="J12" s="74">
        <v>1190.11865234375</v>
      </c>
      <c r="K12" s="74">
        <v>1489.83154296875</v>
      </c>
      <c r="L12" s="74">
        <v>1768.2786865234375</v>
      </c>
      <c r="M12" s="74">
        <v>1828.23388671875</v>
      </c>
      <c r="N12" s="74">
        <v>1871.2445068359375</v>
      </c>
      <c r="O12" s="74">
        <v>1928.7388916015625</v>
      </c>
      <c r="P12" s="74">
        <v>1889.895263671875</v>
      </c>
      <c r="Q12" s="74">
        <v>1876.5966796875</v>
      </c>
      <c r="R12" s="74">
        <v>2070.01171875</v>
      </c>
      <c r="S12" s="74">
        <v>2197.56201171875</v>
      </c>
      <c r="T12" s="74">
        <v>2478.1884765625</v>
      </c>
      <c r="U12" s="74">
        <v>2792.311279296875</v>
      </c>
      <c r="V12" s="74">
        <v>2978.24267578125</v>
      </c>
      <c r="W12" s="74">
        <v>3144.763916015625</v>
      </c>
      <c r="X12" s="74">
        <v>3593.592041015625</v>
      </c>
      <c r="Y12" s="74">
        <v>3917.25</v>
      </c>
      <c r="Z12" s="74">
        <v>4169.16455078125</v>
      </c>
      <c r="AA12" s="74">
        <v>4383.83984375</v>
      </c>
      <c r="AB12" s="74">
        <v>4638.6328125</v>
      </c>
      <c r="AC12" s="74">
        <v>4775.978515625</v>
      </c>
      <c r="AD12" s="74">
        <v>4779.783203125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665F-2B6D-40B9-96D0-2670E3F90162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46189.77734375</v>
      </c>
      <c r="D2" s="74">
        <v>47535.07421875</v>
      </c>
      <c r="E2" s="74">
        <v>49334.59375</v>
      </c>
      <c r="F2" s="74">
        <v>51643.49609375</v>
      </c>
      <c r="G2" s="74">
        <v>53907.87109375</v>
      </c>
      <c r="H2" s="74">
        <v>56560.28515625</v>
      </c>
      <c r="I2" s="74">
        <v>59887.203125</v>
      </c>
      <c r="J2" s="74">
        <v>63210.58203125</v>
      </c>
      <c r="K2" s="74">
        <v>67128.4140625</v>
      </c>
      <c r="L2" s="74">
        <v>70713.9453125</v>
      </c>
      <c r="M2" s="74">
        <v>73985.6171875</v>
      </c>
      <c r="N2" s="74">
        <v>77713.5859375</v>
      </c>
      <c r="O2" s="74">
        <v>81629.046875</v>
      </c>
      <c r="P2" s="74">
        <v>85908.25</v>
      </c>
      <c r="Q2" s="74">
        <v>89806.4609375</v>
      </c>
      <c r="R2" s="74">
        <v>94213.25</v>
      </c>
      <c r="S2" s="74">
        <v>98585.0859375</v>
      </c>
      <c r="T2" s="74">
        <v>103188.0859375</v>
      </c>
      <c r="U2" s="74">
        <v>109085.9765625</v>
      </c>
      <c r="V2" s="74">
        <v>114385.5390625</v>
      </c>
      <c r="W2" s="74">
        <v>120208.953125</v>
      </c>
      <c r="X2" s="74">
        <v>126416.421875</v>
      </c>
      <c r="Y2" s="74">
        <v>134227.0625</v>
      </c>
      <c r="Z2" s="74">
        <v>142616.984375</v>
      </c>
      <c r="AA2" s="74">
        <v>150227.25</v>
      </c>
      <c r="AB2" s="74">
        <v>157749.1875</v>
      </c>
      <c r="AC2" s="74">
        <v>164430.515625</v>
      </c>
      <c r="AD2" s="74">
        <v>170265.65625</v>
      </c>
      <c r="AE2" s="50"/>
    </row>
    <row r="3" spans="1:31" ht="15.55" customHeight="1">
      <c r="A3" s="67" t="s">
        <v>3</v>
      </c>
      <c r="B3" s="73" t="s">
        <v>52</v>
      </c>
      <c r="C3" s="74">
        <v>2114.724365234375</v>
      </c>
      <c r="D3" s="74">
        <v>2169.197265625</v>
      </c>
      <c r="E3" s="74">
        <v>2261.614501953125</v>
      </c>
      <c r="F3" s="74">
        <v>2362.68408203125</v>
      </c>
      <c r="G3" s="74">
        <v>2457.4189453125</v>
      </c>
      <c r="H3" s="74">
        <v>2560.850341796875</v>
      </c>
      <c r="I3" s="74">
        <v>2653.885986328125</v>
      </c>
      <c r="J3" s="74">
        <v>2689.261474609375</v>
      </c>
      <c r="K3" s="74">
        <v>2754.57421875</v>
      </c>
      <c r="L3" s="74">
        <v>2827.095458984375</v>
      </c>
      <c r="M3" s="74">
        <v>2889.13134765625</v>
      </c>
      <c r="N3" s="74">
        <v>3086.6455078125</v>
      </c>
      <c r="O3" s="74">
        <v>3180.937255859375</v>
      </c>
      <c r="P3" s="74">
        <v>3250.287841796875</v>
      </c>
      <c r="Q3" s="74">
        <v>3368.075439453125</v>
      </c>
      <c r="R3" s="74">
        <v>3490.694091796875</v>
      </c>
      <c r="S3" s="74">
        <v>3562.4599609375</v>
      </c>
      <c r="T3" s="74">
        <v>3713.7529296875</v>
      </c>
      <c r="U3" s="74">
        <v>3783.868896484375</v>
      </c>
      <c r="V3" s="74">
        <v>3846.99658203125</v>
      </c>
      <c r="W3" s="74">
        <v>3923.106689453125</v>
      </c>
      <c r="X3" s="74">
        <v>4018.429443359375</v>
      </c>
      <c r="Y3" s="74">
        <v>4005.191650390625</v>
      </c>
      <c r="Z3" s="74">
        <v>4011.7841796875</v>
      </c>
      <c r="AA3" s="74">
        <v>4027.82666015625</v>
      </c>
      <c r="AB3" s="74">
        <v>4056.265625</v>
      </c>
      <c r="AC3" s="74">
        <v>4124.76220703125</v>
      </c>
      <c r="AD3" s="74">
        <v>4156.9716796875</v>
      </c>
      <c r="AE3" s="50"/>
    </row>
    <row r="4" spans="1:31" ht="15.55" customHeight="1">
      <c r="A4" s="67" t="s">
        <v>4</v>
      </c>
      <c r="B4" s="73" t="s">
        <v>65</v>
      </c>
      <c r="C4" s="74">
        <v>9027.859375</v>
      </c>
      <c r="D4" s="74">
        <v>9274.4990234375</v>
      </c>
      <c r="E4" s="74">
        <v>9574.97265625</v>
      </c>
      <c r="F4" s="74">
        <v>9934.4931640625</v>
      </c>
      <c r="G4" s="74">
        <v>10246.66796875</v>
      </c>
      <c r="H4" s="74">
        <v>10577.943359375</v>
      </c>
      <c r="I4" s="74">
        <v>10999.091796875</v>
      </c>
      <c r="J4" s="74">
        <v>11495.4755859375</v>
      </c>
      <c r="K4" s="74">
        <v>12301.94140625</v>
      </c>
      <c r="L4" s="74">
        <v>13226.994140625</v>
      </c>
      <c r="M4" s="74">
        <v>14064.3212890625</v>
      </c>
      <c r="N4" s="74">
        <v>15073.9375</v>
      </c>
      <c r="O4" s="74">
        <v>16398.869140625</v>
      </c>
      <c r="P4" s="74">
        <v>17533.140625</v>
      </c>
      <c r="Q4" s="74">
        <v>18076.130859375</v>
      </c>
      <c r="R4" s="74">
        <v>19250.921875</v>
      </c>
      <c r="S4" s="74">
        <v>20443.1015625</v>
      </c>
      <c r="T4" s="74">
        <v>21634.646484375</v>
      </c>
      <c r="U4" s="74">
        <v>23397.57421875</v>
      </c>
      <c r="V4" s="74">
        <v>25372.1953125</v>
      </c>
      <c r="W4" s="74">
        <v>28056.50390625</v>
      </c>
      <c r="X4" s="74">
        <v>30734.19140625</v>
      </c>
      <c r="Y4" s="74">
        <v>34748.8984375</v>
      </c>
      <c r="Z4" s="74">
        <v>39318.71875</v>
      </c>
      <c r="AA4" s="74">
        <v>43137.90234375</v>
      </c>
      <c r="AB4" s="74">
        <v>45763.56640625</v>
      </c>
      <c r="AC4" s="74">
        <v>47427.3828125</v>
      </c>
      <c r="AD4" s="74">
        <v>49062.6484375</v>
      </c>
      <c r="AE4" s="50"/>
    </row>
    <row r="5" spans="1:31" ht="15.55" customHeight="1">
      <c r="A5" s="67" t="s">
        <v>5</v>
      </c>
      <c r="B5" s="73" t="s">
        <v>53</v>
      </c>
      <c r="C5" s="74">
        <v>3683.02783203125</v>
      </c>
      <c r="D5" s="74">
        <v>3761.897216796875</v>
      </c>
      <c r="E5" s="74">
        <v>3873.270263671875</v>
      </c>
      <c r="F5" s="74">
        <v>4024.961181640625</v>
      </c>
      <c r="G5" s="74">
        <v>4183.18017578125</v>
      </c>
      <c r="H5" s="74">
        <v>4377.533203125</v>
      </c>
      <c r="I5" s="74">
        <v>4614.345703125</v>
      </c>
      <c r="J5" s="74">
        <v>4771.80029296875</v>
      </c>
      <c r="K5" s="74">
        <v>4984.73876953125</v>
      </c>
      <c r="L5" s="74">
        <v>5194.080078125</v>
      </c>
      <c r="M5" s="74">
        <v>5354.74462890625</v>
      </c>
      <c r="N5" s="74">
        <v>5562.46728515625</v>
      </c>
      <c r="O5" s="74">
        <v>5749.6142578125</v>
      </c>
      <c r="P5" s="74">
        <v>6034.87060546875</v>
      </c>
      <c r="Q5" s="74">
        <v>6262.68212890625</v>
      </c>
      <c r="R5" s="74">
        <v>6510.93603515625</v>
      </c>
      <c r="S5" s="74">
        <v>6852.0869140625</v>
      </c>
      <c r="T5" s="74">
        <v>7185.97998046875</v>
      </c>
      <c r="U5" s="74">
        <v>7429.8515625</v>
      </c>
      <c r="V5" s="74">
        <v>7528.65966796875</v>
      </c>
      <c r="W5" s="74">
        <v>7679.650390625</v>
      </c>
      <c r="X5" s="74">
        <v>8132.97216796875</v>
      </c>
      <c r="Y5" s="74">
        <v>8374.19140625</v>
      </c>
      <c r="Z5" s="74">
        <v>8680.9384765625</v>
      </c>
      <c r="AA5" s="74">
        <v>8952.53515625</v>
      </c>
      <c r="AB5" s="74">
        <v>9246.0693359375</v>
      </c>
      <c r="AC5" s="74">
        <v>9663.4326171875</v>
      </c>
      <c r="AD5" s="74">
        <v>9895.515625</v>
      </c>
      <c r="AE5" s="50"/>
    </row>
    <row r="6" spans="1:31" ht="15.55" customHeight="1">
      <c r="A6" s="67" t="s">
        <v>6</v>
      </c>
      <c r="B6" s="73" t="s">
        <v>54</v>
      </c>
      <c r="C6" s="74">
        <v>6926.31689453125</v>
      </c>
      <c r="D6" s="74">
        <v>7202.27587890625</v>
      </c>
      <c r="E6" s="74">
        <v>7520.818359375</v>
      </c>
      <c r="F6" s="74">
        <v>7886.50830078125</v>
      </c>
      <c r="G6" s="74">
        <v>8214.796875</v>
      </c>
      <c r="H6" s="74">
        <v>8558.087890625</v>
      </c>
      <c r="I6" s="74">
        <v>8977.6796875</v>
      </c>
      <c r="J6" s="74">
        <v>9449.3388671875</v>
      </c>
      <c r="K6" s="74">
        <v>10062.185546875</v>
      </c>
      <c r="L6" s="74">
        <v>10676.07421875</v>
      </c>
      <c r="M6" s="74">
        <v>11185.09765625</v>
      </c>
      <c r="N6" s="74">
        <v>11871.04296875</v>
      </c>
      <c r="O6" s="74">
        <v>12536.1875</v>
      </c>
      <c r="P6" s="74">
        <v>13107.486328125</v>
      </c>
      <c r="Q6" s="74">
        <v>13494.2607421875</v>
      </c>
      <c r="R6" s="74">
        <v>13679.8359375</v>
      </c>
      <c r="S6" s="74">
        <v>14089.6767578125</v>
      </c>
      <c r="T6" s="74">
        <v>14737.201171875</v>
      </c>
      <c r="U6" s="74">
        <v>15895.2431640625</v>
      </c>
      <c r="V6" s="74">
        <v>16726.90625</v>
      </c>
      <c r="W6" s="74">
        <v>17204.046875</v>
      </c>
      <c r="X6" s="74">
        <v>17856.611328125</v>
      </c>
      <c r="Y6" s="74">
        <v>18449.654296875</v>
      </c>
      <c r="Z6" s="74">
        <v>19133.216796875</v>
      </c>
      <c r="AA6" s="74">
        <v>19812.7890625</v>
      </c>
      <c r="AB6" s="74">
        <v>21268.427734375</v>
      </c>
      <c r="AC6" s="74">
        <v>22728.935546875</v>
      </c>
      <c r="AD6" s="74">
        <v>24181.1015625</v>
      </c>
      <c r="AE6" s="50"/>
    </row>
    <row r="7" spans="1:31" ht="15.55" customHeight="1">
      <c r="A7" s="67" t="s">
        <v>7</v>
      </c>
      <c r="B7" s="73" t="s">
        <v>64</v>
      </c>
      <c r="C7" s="74">
        <v>2.1986830234527588</v>
      </c>
      <c r="D7" s="74">
        <v>2.2896409034729004</v>
      </c>
      <c r="E7" s="74">
        <v>2.3775062561035156</v>
      </c>
      <c r="F7" s="74">
        <v>2.4623839855194092</v>
      </c>
      <c r="G7" s="74">
        <v>2.5443758964538574</v>
      </c>
      <c r="H7" s="74">
        <v>2.6235802173614502</v>
      </c>
      <c r="I7" s="74">
        <v>2.7000916004180908</v>
      </c>
      <c r="J7" s="74">
        <v>4.0168266296386719</v>
      </c>
      <c r="K7" s="74">
        <v>7.4697279930114746</v>
      </c>
      <c r="L7" s="74">
        <v>12.775174140930176</v>
      </c>
      <c r="M7" s="74">
        <v>18.624622344970703</v>
      </c>
      <c r="N7" s="74">
        <v>26.420431137084961</v>
      </c>
      <c r="O7" s="74">
        <v>36.909915924072266</v>
      </c>
      <c r="P7" s="74">
        <v>70.503486633300781</v>
      </c>
      <c r="Q7" s="74">
        <v>93.491348266601563</v>
      </c>
      <c r="R7" s="74">
        <v>151.37840270996094</v>
      </c>
      <c r="S7" s="74">
        <v>181.56941223144531</v>
      </c>
      <c r="T7" s="74">
        <v>245.83854675292969</v>
      </c>
      <c r="U7" s="74">
        <v>290.12335205078125</v>
      </c>
      <c r="V7" s="74">
        <v>326.00039672851563</v>
      </c>
      <c r="W7" s="74">
        <v>369.83993530273438</v>
      </c>
      <c r="X7" s="74">
        <v>446.99545288085938</v>
      </c>
      <c r="Y7" s="74">
        <v>497.14535522460938</v>
      </c>
      <c r="Z7" s="74">
        <v>598.65753173828125</v>
      </c>
      <c r="AA7" s="74">
        <v>673.89947509765625</v>
      </c>
      <c r="AB7" s="74">
        <v>773.34051513671875</v>
      </c>
      <c r="AC7" s="74">
        <v>914.5157470703125</v>
      </c>
      <c r="AD7" s="74">
        <v>1033.486328125</v>
      </c>
      <c r="AE7" s="50"/>
    </row>
    <row r="8" spans="1:31" ht="15.55" customHeight="1">
      <c r="A8" s="67" t="s">
        <v>14</v>
      </c>
      <c r="B8" s="73" t="s">
        <v>60</v>
      </c>
      <c r="C8" s="74">
        <v>2963.537841796875</v>
      </c>
      <c r="D8" s="74">
        <v>3074.2451171875</v>
      </c>
      <c r="E8" s="74">
        <v>3237.277099609375</v>
      </c>
      <c r="F8" s="74">
        <v>3467.216796875</v>
      </c>
      <c r="G8" s="74">
        <v>3721.27685546875</v>
      </c>
      <c r="H8" s="74">
        <v>4043.84033203125</v>
      </c>
      <c r="I8" s="74">
        <v>4390.39208984375</v>
      </c>
      <c r="J8" s="74">
        <v>4798.87060546875</v>
      </c>
      <c r="K8" s="74">
        <v>5273.03662109375</v>
      </c>
      <c r="L8" s="74">
        <v>5691.77734375</v>
      </c>
      <c r="M8" s="74">
        <v>5970.13134765625</v>
      </c>
      <c r="N8" s="74">
        <v>6331.37158203125</v>
      </c>
      <c r="O8" s="74">
        <v>6499.42919921875</v>
      </c>
      <c r="P8" s="74">
        <v>6531.78173828125</v>
      </c>
      <c r="Q8" s="74">
        <v>6539.79638671875</v>
      </c>
      <c r="R8" s="74">
        <v>6674.00927734375</v>
      </c>
      <c r="S8" s="74">
        <v>6709.818359375</v>
      </c>
      <c r="T8" s="74">
        <v>6833.1298828125</v>
      </c>
      <c r="U8" s="74">
        <v>7026.1982421875</v>
      </c>
      <c r="V8" s="74">
        <v>7163.45703125</v>
      </c>
      <c r="W8" s="74">
        <v>7384.17333984375</v>
      </c>
      <c r="X8" s="74">
        <v>7774.8076171875</v>
      </c>
      <c r="Y8" s="74">
        <v>8180.10205078125</v>
      </c>
      <c r="Z8" s="74">
        <v>8580.3759765625</v>
      </c>
      <c r="AA8" s="74">
        <v>8918.8720703125</v>
      </c>
      <c r="AB8" s="74">
        <v>9370.955078125</v>
      </c>
      <c r="AC8" s="74">
        <v>9494.087890625</v>
      </c>
      <c r="AD8" s="74">
        <v>9927.2861328125</v>
      </c>
      <c r="AE8" s="50"/>
    </row>
    <row r="9" spans="1:31" ht="15.55" customHeight="1">
      <c r="A9" s="67" t="s">
        <v>8</v>
      </c>
      <c r="B9" s="73" t="s">
        <v>63</v>
      </c>
      <c r="C9" s="74">
        <v>3137.08447265625</v>
      </c>
      <c r="D9" s="74">
        <v>3275.56640625</v>
      </c>
      <c r="E9" s="74">
        <v>3472.900146484375</v>
      </c>
      <c r="F9" s="74">
        <v>3745.48583984375</v>
      </c>
      <c r="G9" s="74">
        <v>4044.31787109375</v>
      </c>
      <c r="H9" s="74">
        <v>4419.7734375</v>
      </c>
      <c r="I9" s="74">
        <v>4984.34375</v>
      </c>
      <c r="J9" s="74">
        <v>5396.46240234375</v>
      </c>
      <c r="K9" s="74">
        <v>5874.078125</v>
      </c>
      <c r="L9" s="74">
        <v>6301.767578125</v>
      </c>
      <c r="M9" s="74">
        <v>6600.9228515625</v>
      </c>
      <c r="N9" s="74">
        <v>6814.14892578125</v>
      </c>
      <c r="O9" s="74">
        <v>7113.54833984375</v>
      </c>
      <c r="P9" s="74">
        <v>8038.638671875</v>
      </c>
      <c r="Q9" s="74">
        <v>9285.94140625</v>
      </c>
      <c r="R9" s="74">
        <v>10457.087890625</v>
      </c>
      <c r="S9" s="74">
        <v>11275.859375</v>
      </c>
      <c r="T9" s="74">
        <v>11635.591796875</v>
      </c>
      <c r="U9" s="74">
        <v>12067.30078125</v>
      </c>
      <c r="V9" s="74">
        <v>12338.2890625</v>
      </c>
      <c r="W9" s="74">
        <v>12815.869140625</v>
      </c>
      <c r="X9" s="74">
        <v>13080.8037109375</v>
      </c>
      <c r="Y9" s="74">
        <v>13923.828125</v>
      </c>
      <c r="Z9" s="74">
        <v>14450.37109375</v>
      </c>
      <c r="AA9" s="74">
        <v>15097.125</v>
      </c>
      <c r="AB9" s="74">
        <v>15848.076171875</v>
      </c>
      <c r="AC9" s="74">
        <v>16398.6953125</v>
      </c>
      <c r="AD9" s="74">
        <v>16578.91796875</v>
      </c>
      <c r="AE9" s="50"/>
    </row>
    <row r="10" spans="1:31" ht="15.55" customHeight="1">
      <c r="A10" s="67" t="s">
        <v>9</v>
      </c>
      <c r="B10" s="73" t="s">
        <v>62</v>
      </c>
      <c r="C10" s="74">
        <v>911.774658203125</v>
      </c>
      <c r="D10" s="74">
        <v>932.98291015625</v>
      </c>
      <c r="E10" s="74">
        <v>973.41357421875</v>
      </c>
      <c r="F10" s="74">
        <v>1038.5582275390625</v>
      </c>
      <c r="G10" s="74">
        <v>1115.092529296875</v>
      </c>
      <c r="H10" s="74">
        <v>1218.2496337890625</v>
      </c>
      <c r="I10" s="74">
        <v>1342.4739990234375</v>
      </c>
      <c r="J10" s="74">
        <v>1412.6317138671875</v>
      </c>
      <c r="K10" s="74">
        <v>1538.920166015625</v>
      </c>
      <c r="L10" s="74">
        <v>1693.806884765625</v>
      </c>
      <c r="M10" s="74">
        <v>1827.62841796875</v>
      </c>
      <c r="N10" s="74">
        <v>1805.666748046875</v>
      </c>
      <c r="O10" s="74">
        <v>2016.226806640625</v>
      </c>
      <c r="P10" s="74">
        <v>2378.948974609375</v>
      </c>
      <c r="Q10" s="74">
        <v>2686.983154296875</v>
      </c>
      <c r="R10" s="74">
        <v>3177.989013671875</v>
      </c>
      <c r="S10" s="74">
        <v>3605.7861328125</v>
      </c>
      <c r="T10" s="74">
        <v>4091.350830078125</v>
      </c>
      <c r="U10" s="74">
        <v>4713.10107421875</v>
      </c>
      <c r="V10" s="74">
        <v>5178.10107421875</v>
      </c>
      <c r="W10" s="74">
        <v>5585.3876953125</v>
      </c>
      <c r="X10" s="74">
        <v>6076.32861328125</v>
      </c>
      <c r="Y10" s="74">
        <v>6553.8232421875</v>
      </c>
      <c r="Z10" s="74">
        <v>7124.0244140625</v>
      </c>
      <c r="AA10" s="74">
        <v>7745.25732421875</v>
      </c>
      <c r="AB10" s="74">
        <v>8115.2568359375</v>
      </c>
      <c r="AC10" s="74">
        <v>8789.490234375</v>
      </c>
      <c r="AD10" s="74">
        <v>9049.14453125</v>
      </c>
      <c r="AE10" s="50"/>
    </row>
    <row r="11" spans="1:31" ht="15.55" customHeight="1">
      <c r="A11" s="67" t="s">
        <v>59</v>
      </c>
      <c r="B11" s="73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50"/>
    </row>
    <row r="12" spans="1:31" ht="15.55" customHeight="1">
      <c r="A12" s="67" t="s">
        <v>10</v>
      </c>
      <c r="B12" s="73" t="s">
        <v>56</v>
      </c>
      <c r="C12" s="74">
        <v>17423.25390625</v>
      </c>
      <c r="D12" s="74">
        <v>17842.119140625</v>
      </c>
      <c r="E12" s="74">
        <v>18417.94921875</v>
      </c>
      <c r="F12" s="74">
        <v>19181.125</v>
      </c>
      <c r="G12" s="74">
        <v>19922.576171875</v>
      </c>
      <c r="H12" s="74">
        <v>20801.384765625</v>
      </c>
      <c r="I12" s="74">
        <v>21922.291015625</v>
      </c>
      <c r="J12" s="74">
        <v>23192.724609375</v>
      </c>
      <c r="K12" s="74">
        <v>24331.47265625</v>
      </c>
      <c r="L12" s="74">
        <v>25089.57421875</v>
      </c>
      <c r="M12" s="74">
        <v>26075.01171875</v>
      </c>
      <c r="N12" s="74">
        <v>27141.88671875</v>
      </c>
      <c r="O12" s="74">
        <v>28097.32421875</v>
      </c>
      <c r="P12" s="74">
        <v>28962.58984375</v>
      </c>
      <c r="Q12" s="74">
        <v>29999.099609375</v>
      </c>
      <c r="R12" s="74">
        <v>30820.39453125</v>
      </c>
      <c r="S12" s="74">
        <v>31864.7265625</v>
      </c>
      <c r="T12" s="74">
        <v>33110.59375</v>
      </c>
      <c r="U12" s="74">
        <v>34482.71875</v>
      </c>
      <c r="V12" s="74">
        <v>35904.93359375</v>
      </c>
      <c r="W12" s="74">
        <v>37190.375</v>
      </c>
      <c r="X12" s="74">
        <v>38295.28125</v>
      </c>
      <c r="Y12" s="74">
        <v>39494.234375</v>
      </c>
      <c r="Z12" s="74">
        <v>40718.890625</v>
      </c>
      <c r="AA12" s="74">
        <v>41861.03515625</v>
      </c>
      <c r="AB12" s="74">
        <v>43307.23046875</v>
      </c>
      <c r="AC12" s="74">
        <v>44889.21875</v>
      </c>
      <c r="AD12" s="74">
        <v>46380.578125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25F3-1C11-430B-907C-BE209CF9DE2C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47347.8828125</v>
      </c>
      <c r="D2" s="74">
        <v>49101.828125</v>
      </c>
      <c r="E2" s="74">
        <v>51346.890625</v>
      </c>
      <c r="F2" s="74">
        <v>54210.2265625</v>
      </c>
      <c r="G2" s="74">
        <v>57224.92578125</v>
      </c>
      <c r="H2" s="74">
        <v>60824.7578125</v>
      </c>
      <c r="I2" s="74">
        <v>64552.796875</v>
      </c>
      <c r="J2" s="74">
        <v>68956.8359375</v>
      </c>
      <c r="K2" s="74">
        <v>72877.140625</v>
      </c>
      <c r="L2" s="74">
        <v>75540.0546875</v>
      </c>
      <c r="M2" s="74">
        <v>78482.4921875</v>
      </c>
      <c r="N2" s="74">
        <v>81350.375</v>
      </c>
      <c r="O2" s="74">
        <v>84181.09375</v>
      </c>
      <c r="P2" s="74">
        <v>86943.0625</v>
      </c>
      <c r="Q2" s="74">
        <v>90324.0703125</v>
      </c>
      <c r="R2" s="74">
        <v>94174.3515625</v>
      </c>
      <c r="S2" s="74">
        <v>98279.6015625</v>
      </c>
      <c r="T2" s="74">
        <v>102866.640625</v>
      </c>
      <c r="U2" s="74">
        <v>107546.609375</v>
      </c>
      <c r="V2" s="74">
        <v>111537.25</v>
      </c>
      <c r="W2" s="74">
        <v>114772.8984375</v>
      </c>
      <c r="X2" s="74">
        <v>118235.015625</v>
      </c>
      <c r="Y2" s="74">
        <v>121630.6328125</v>
      </c>
      <c r="Z2" s="74">
        <v>124742.5625</v>
      </c>
      <c r="AA2" s="74">
        <v>127831.578125</v>
      </c>
      <c r="AB2" s="74">
        <v>131185.484375</v>
      </c>
      <c r="AC2" s="74">
        <v>134976.875</v>
      </c>
      <c r="AD2" s="74">
        <v>138423.65625</v>
      </c>
      <c r="AE2" s="50"/>
    </row>
    <row r="3" spans="1:31" ht="15.55" customHeight="1">
      <c r="A3" s="67" t="s">
        <v>3</v>
      </c>
      <c r="B3" s="73" t="s">
        <v>52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4">
        <v>0</v>
      </c>
      <c r="K3" s="74">
        <v>0</v>
      </c>
      <c r="L3" s="74">
        <v>0</v>
      </c>
      <c r="M3" s="74">
        <v>0</v>
      </c>
      <c r="N3" s="74">
        <v>0</v>
      </c>
      <c r="O3" s="74">
        <v>0</v>
      </c>
      <c r="P3" s="74">
        <v>0</v>
      </c>
      <c r="Q3" s="74">
        <v>0</v>
      </c>
      <c r="R3" s="74">
        <v>0</v>
      </c>
      <c r="S3" s="74">
        <v>0</v>
      </c>
      <c r="T3" s="74">
        <v>0</v>
      </c>
      <c r="U3" s="74">
        <v>0</v>
      </c>
      <c r="V3" s="74">
        <v>0</v>
      </c>
      <c r="W3" s="74">
        <v>0</v>
      </c>
      <c r="X3" s="74">
        <v>0</v>
      </c>
      <c r="Y3" s="74">
        <v>0</v>
      </c>
      <c r="Z3" s="74">
        <v>0</v>
      </c>
      <c r="AA3" s="74">
        <v>0</v>
      </c>
      <c r="AB3" s="74">
        <v>0</v>
      </c>
      <c r="AC3" s="74">
        <v>0</v>
      </c>
      <c r="AD3" s="74">
        <v>0</v>
      </c>
      <c r="AE3" s="50"/>
    </row>
    <row r="4" spans="1:31" ht="15.55" customHeight="1">
      <c r="A4" s="67" t="s">
        <v>4</v>
      </c>
      <c r="B4" s="73" t="s">
        <v>65</v>
      </c>
      <c r="C4" s="74">
        <v>0</v>
      </c>
      <c r="D4" s="74">
        <v>0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0</v>
      </c>
      <c r="Q4" s="74">
        <v>0</v>
      </c>
      <c r="R4" s="74">
        <v>0</v>
      </c>
      <c r="S4" s="74">
        <v>0</v>
      </c>
      <c r="T4" s="74">
        <v>0</v>
      </c>
      <c r="U4" s="74">
        <v>0</v>
      </c>
      <c r="V4" s="74">
        <v>0</v>
      </c>
      <c r="W4" s="74">
        <v>0</v>
      </c>
      <c r="X4" s="74">
        <v>0</v>
      </c>
      <c r="Y4" s="74">
        <v>0</v>
      </c>
      <c r="Z4" s="74">
        <v>0</v>
      </c>
      <c r="AA4" s="74">
        <v>0</v>
      </c>
      <c r="AB4" s="74">
        <v>0</v>
      </c>
      <c r="AC4" s="74">
        <v>0</v>
      </c>
      <c r="AD4" s="74">
        <v>0</v>
      </c>
      <c r="AE4" s="50"/>
    </row>
    <row r="5" spans="1:31" ht="15.55" customHeight="1">
      <c r="A5" s="67" t="s">
        <v>5</v>
      </c>
      <c r="B5" s="73" t="s">
        <v>53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4">
        <v>0</v>
      </c>
      <c r="U5" s="74">
        <v>0</v>
      </c>
      <c r="V5" s="74">
        <v>0</v>
      </c>
      <c r="W5" s="74">
        <v>0</v>
      </c>
      <c r="X5" s="74">
        <v>0</v>
      </c>
      <c r="Y5" s="74">
        <v>0</v>
      </c>
      <c r="Z5" s="74">
        <v>0</v>
      </c>
      <c r="AA5" s="74">
        <v>0</v>
      </c>
      <c r="AB5" s="74">
        <v>0</v>
      </c>
      <c r="AC5" s="74">
        <v>0</v>
      </c>
      <c r="AD5" s="74">
        <v>0</v>
      </c>
      <c r="AE5" s="50"/>
    </row>
    <row r="6" spans="1:31" ht="15.55" customHeight="1">
      <c r="A6" s="67" t="s">
        <v>6</v>
      </c>
      <c r="B6" s="73" t="s">
        <v>54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0</v>
      </c>
      <c r="AB6" s="74">
        <v>0</v>
      </c>
      <c r="AC6" s="74">
        <v>0</v>
      </c>
      <c r="AD6" s="74">
        <v>0</v>
      </c>
      <c r="AE6" s="50"/>
    </row>
    <row r="7" spans="1:31" ht="15.55" customHeight="1">
      <c r="A7" s="67" t="s">
        <v>7</v>
      </c>
      <c r="B7" s="73" t="s">
        <v>64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50"/>
    </row>
    <row r="8" spans="1:31" ht="15.55" customHeight="1">
      <c r="A8" s="67" t="s">
        <v>14</v>
      </c>
      <c r="B8" s="73" t="s">
        <v>60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50"/>
    </row>
    <row r="9" spans="1:31" ht="15.55" customHeight="1">
      <c r="A9" s="67" t="s">
        <v>8</v>
      </c>
      <c r="B9" s="73" t="s">
        <v>63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50"/>
    </row>
    <row r="10" spans="1:31" ht="15.55" customHeight="1">
      <c r="A10" s="67" t="s">
        <v>9</v>
      </c>
      <c r="B10" s="73" t="s">
        <v>62</v>
      </c>
      <c r="C10" s="74">
        <v>47347.8828125</v>
      </c>
      <c r="D10" s="74">
        <v>49101.828125</v>
      </c>
      <c r="E10" s="74">
        <v>51346.890625</v>
      </c>
      <c r="F10" s="74">
        <v>54210.2265625</v>
      </c>
      <c r="G10" s="74">
        <v>57224.92578125</v>
      </c>
      <c r="H10" s="74">
        <v>60824.7578125</v>
      </c>
      <c r="I10" s="74">
        <v>64552.796875</v>
      </c>
      <c r="J10" s="74">
        <v>68956.8359375</v>
      </c>
      <c r="K10" s="74">
        <v>72877.140625</v>
      </c>
      <c r="L10" s="74">
        <v>75540.0546875</v>
      </c>
      <c r="M10" s="74">
        <v>78482.4921875</v>
      </c>
      <c r="N10" s="74">
        <v>81350.375</v>
      </c>
      <c r="O10" s="74">
        <v>84181.09375</v>
      </c>
      <c r="P10" s="74">
        <v>86943.0625</v>
      </c>
      <c r="Q10" s="74">
        <v>90324.0703125</v>
      </c>
      <c r="R10" s="74">
        <v>94174.3515625</v>
      </c>
      <c r="S10" s="74">
        <v>98279.6015625</v>
      </c>
      <c r="T10" s="74">
        <v>102866.640625</v>
      </c>
      <c r="U10" s="74">
        <v>107546.609375</v>
      </c>
      <c r="V10" s="74">
        <v>111537.25</v>
      </c>
      <c r="W10" s="74">
        <v>114772.8984375</v>
      </c>
      <c r="X10" s="74">
        <v>118235.015625</v>
      </c>
      <c r="Y10" s="74">
        <v>121630.6328125</v>
      </c>
      <c r="Z10" s="74">
        <v>124742.5625</v>
      </c>
      <c r="AA10" s="74">
        <v>127831.578125</v>
      </c>
      <c r="AB10" s="74">
        <v>131185.484375</v>
      </c>
      <c r="AC10" s="74">
        <v>134976.875</v>
      </c>
      <c r="AD10" s="74">
        <v>138423.65625</v>
      </c>
      <c r="AE10" s="50"/>
    </row>
    <row r="11" spans="1:31" ht="15.55" customHeight="1">
      <c r="A11" s="67" t="s">
        <v>59</v>
      </c>
      <c r="B11" s="73" t="s">
        <v>61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50"/>
    </row>
    <row r="12" spans="1:31" ht="15.55" customHeight="1">
      <c r="A12" s="67" t="s">
        <v>10</v>
      </c>
      <c r="B12" s="73" t="s">
        <v>56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C64D-6550-448C-81A7-F772C1E88A39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E340-1F33-42D8-B3DB-872D5F28882F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FF53-AD59-4511-85DD-C2762C4359FC}">
  <sheetPr>
    <pageSetUpPr fitToPage="1"/>
  </sheetPr>
  <dimension ref="A1:JX12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50"/>
    </row>
    <row r="3" spans="1:31" ht="15.55" customHeight="1">
      <c r="A3" s="67" t="s">
        <v>3</v>
      </c>
      <c r="B3" s="73" t="s">
        <v>52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50"/>
    </row>
    <row r="4" spans="1:31" ht="15.55" customHeight="1">
      <c r="A4" s="67" t="s">
        <v>4</v>
      </c>
      <c r="B4" s="73" t="s">
        <v>65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50"/>
    </row>
    <row r="5" spans="1:31" ht="15.55" customHeight="1">
      <c r="A5" s="67" t="s">
        <v>5</v>
      </c>
      <c r="B5" s="73" t="s">
        <v>53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50"/>
    </row>
    <row r="6" spans="1:31" ht="15.55" customHeight="1">
      <c r="A6" s="67" t="s">
        <v>6</v>
      </c>
      <c r="B6" s="73" t="s">
        <v>54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50"/>
    </row>
    <row r="7" spans="1:31" ht="15.55" customHeight="1">
      <c r="A7" s="67" t="s">
        <v>7</v>
      </c>
      <c r="B7" s="73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0"/>
    </row>
    <row r="8" spans="1:31" ht="15.55" customHeight="1">
      <c r="A8" s="67" t="s">
        <v>14</v>
      </c>
      <c r="B8" s="73" t="s">
        <v>60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50"/>
    </row>
    <row r="9" spans="1:31" ht="15.55" customHeight="1">
      <c r="A9" s="67" t="s">
        <v>8</v>
      </c>
      <c r="B9" s="73" t="s">
        <v>63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50"/>
    </row>
    <row r="10" spans="1:31" ht="15.55" customHeight="1">
      <c r="A10" s="67" t="s">
        <v>9</v>
      </c>
      <c r="B10" s="73" t="s">
        <v>62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50"/>
    </row>
  </sheetData>
  <pageMargins left="0.7" right="0.7" top="0.75" bottom="0.75" header="0.3" footer="0.3"/>
  <pageSetup scale="22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3DAB-C4ED-4998-8BF6-4776E48C07DA}">
  <sheetPr>
    <pageSetUpPr fitToPage="1"/>
  </sheetPr>
  <dimension ref="A1:JX12"/>
  <sheetViews>
    <sheetView topLeftCell="F1" zoomScaleNormal="100" workbookViewId="0">
      <selection activeCell="N9" sqref="N9"/>
    </sheetView>
  </sheetViews>
  <sheetFormatPr baseColWidth="10" defaultColWidth="0" defaultRowHeight="14.6"/>
  <cols>
    <col min="1" max="1" width="6.84375" style="51" customWidth="1"/>
    <col min="2" max="2" width="41.23046875" style="49" customWidth="1"/>
    <col min="3" max="31" width="9.53515625" style="49" customWidth="1"/>
    <col min="32" max="38" width="3" style="49" customWidth="1"/>
    <col min="39" max="284" width="9.23046875" style="49" hidden="1" customWidth="1"/>
    <col min="285" max="16384" width="11.53515625" style="49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7" t="s">
        <v>2</v>
      </c>
      <c r="B2" s="73" t="s">
        <v>51</v>
      </c>
      <c r="C2" s="74">
        <v>105618.57525253296</v>
      </c>
      <c r="D2" s="74">
        <v>108816.20793914795</v>
      </c>
      <c r="E2" s="74">
        <v>113277.3973274231</v>
      </c>
      <c r="F2" s="74">
        <v>119186.59609985352</v>
      </c>
      <c r="G2" s="74">
        <v>125294.61980438232</v>
      </c>
      <c r="H2" s="74">
        <v>132736.51512527466</v>
      </c>
      <c r="I2" s="74">
        <v>141488.69775390625</v>
      </c>
      <c r="J2" s="74">
        <v>150624.41754150391</v>
      </c>
      <c r="K2" s="74">
        <v>159660.01361083984</v>
      </c>
      <c r="L2" s="74">
        <v>166164.86958312988</v>
      </c>
      <c r="M2" s="74">
        <v>173351.77474975586</v>
      </c>
      <c r="N2" s="74">
        <v>180789.96240234375</v>
      </c>
      <c r="O2" s="74">
        <v>188169.75183105469</v>
      </c>
      <c r="P2" s="74">
        <v>196118.39178466797</v>
      </c>
      <c r="Q2" s="74">
        <v>205220.12005615234</v>
      </c>
      <c r="R2" s="74">
        <v>216777.94592285156</v>
      </c>
      <c r="S2" s="74">
        <v>228335.63232421875</v>
      </c>
      <c r="T2" s="74">
        <v>241202.1123046875</v>
      </c>
      <c r="U2" s="74">
        <v>256555.07873535156</v>
      </c>
      <c r="V2" s="74">
        <v>268452.78259277344</v>
      </c>
      <c r="W2" s="74">
        <v>281752.13500976563</v>
      </c>
      <c r="X2" s="74">
        <v>296973.97937011719</v>
      </c>
      <c r="Y2" s="74">
        <v>314061.34838867188</v>
      </c>
      <c r="Z2" s="74">
        <v>329958.95166015625</v>
      </c>
      <c r="AA2" s="74">
        <v>343959.50048828125</v>
      </c>
      <c r="AB2" s="74">
        <v>357441.43383789063</v>
      </c>
      <c r="AC2" s="74">
        <v>370014.88623046875</v>
      </c>
      <c r="AD2" s="74">
        <v>381070.25048828125</v>
      </c>
      <c r="AE2" s="50"/>
    </row>
    <row r="3" spans="1:31" ht="15.55" customHeight="1">
      <c r="A3" s="67" t="s">
        <v>3</v>
      </c>
      <c r="B3" s="73" t="s">
        <v>52</v>
      </c>
      <c r="C3" s="74">
        <v>3621.243075117236</v>
      </c>
      <c r="D3" s="74">
        <v>3680.3077677721158</v>
      </c>
      <c r="E3" s="74">
        <v>3850.9855320291827</v>
      </c>
      <c r="F3" s="74">
        <v>4040.8205432209652</v>
      </c>
      <c r="G3" s="74">
        <v>4205.5924267973751</v>
      </c>
      <c r="H3" s="74">
        <v>4390.767732700333</v>
      </c>
      <c r="I3" s="74">
        <v>4541.4735521376133</v>
      </c>
      <c r="J3" s="74">
        <v>4681.2117698192596</v>
      </c>
      <c r="K3" s="74">
        <v>4812.5317022800446</v>
      </c>
      <c r="L3" s="74">
        <v>4882.9832901954651</v>
      </c>
      <c r="M3" s="74">
        <v>5055.9157710075378</v>
      </c>
      <c r="N3" s="74">
        <v>5365.5562391281128</v>
      </c>
      <c r="O3" s="74">
        <v>5427.7959280014038</v>
      </c>
      <c r="P3" s="74">
        <v>5542.16139793396</v>
      </c>
      <c r="Q3" s="74">
        <v>5706.9882755279541</v>
      </c>
      <c r="R3" s="74">
        <v>5903.4075260162354</v>
      </c>
      <c r="S3" s="74">
        <v>6039.8071231842041</v>
      </c>
      <c r="T3" s="74">
        <v>6258.82204246521</v>
      </c>
      <c r="U3" s="74">
        <v>6432.8476905822754</v>
      </c>
      <c r="V3" s="74">
        <v>6538.9652690887451</v>
      </c>
      <c r="W3" s="74">
        <v>6768.3777160644531</v>
      </c>
      <c r="X3" s="74">
        <v>7093.8205223083496</v>
      </c>
      <c r="Y3" s="74">
        <v>7295.6416091918945</v>
      </c>
      <c r="Z3" s="74">
        <v>7452.3892555236816</v>
      </c>
      <c r="AA3" s="74">
        <v>7544.6153125762939</v>
      </c>
      <c r="AB3" s="74">
        <v>7644.7650337219238</v>
      </c>
      <c r="AC3" s="74">
        <v>7898.1668167114258</v>
      </c>
      <c r="AD3" s="74">
        <v>8122.8590984344482</v>
      </c>
      <c r="AE3" s="50"/>
    </row>
    <row r="4" spans="1:31" ht="15.55" customHeight="1">
      <c r="A4" s="67" t="s">
        <v>4</v>
      </c>
      <c r="B4" s="73" t="s">
        <v>65</v>
      </c>
      <c r="C4" s="74">
        <v>10458.710768610239</v>
      </c>
      <c r="D4" s="74">
        <v>10732.562468498945</v>
      </c>
      <c r="E4" s="74">
        <v>11078.406984582543</v>
      </c>
      <c r="F4" s="74">
        <v>11501.579224944115</v>
      </c>
      <c r="G4" s="74">
        <v>11859.278193384409</v>
      </c>
      <c r="H4" s="74">
        <v>12241.276794791222</v>
      </c>
      <c r="I4" s="74">
        <v>12743.473164796829</v>
      </c>
      <c r="J4" s="74">
        <v>13361.370309114456</v>
      </c>
      <c r="K4" s="74">
        <v>14266.913167476654</v>
      </c>
      <c r="L4" s="74">
        <v>15140.399738311768</v>
      </c>
      <c r="M4" s="74">
        <v>16021.430532932281</v>
      </c>
      <c r="N4" s="74">
        <v>17126.064070701599</v>
      </c>
      <c r="O4" s="74">
        <v>18710.324317932129</v>
      </c>
      <c r="P4" s="74">
        <v>20161.082246780396</v>
      </c>
      <c r="Q4" s="74">
        <v>20867.774907112122</v>
      </c>
      <c r="R4" s="74">
        <v>22411.857879638672</v>
      </c>
      <c r="S4" s="74">
        <v>24021.422538757324</v>
      </c>
      <c r="T4" s="74">
        <v>25660.033237457275</v>
      </c>
      <c r="U4" s="74">
        <v>28120.274580001831</v>
      </c>
      <c r="V4" s="74">
        <v>30513.95623588562</v>
      </c>
      <c r="W4" s="74">
        <v>33823.900447845459</v>
      </c>
      <c r="X4" s="74">
        <v>37381.604078292847</v>
      </c>
      <c r="Y4" s="74">
        <v>42918.722452163696</v>
      </c>
      <c r="Z4" s="74">
        <v>49239.475082397461</v>
      </c>
      <c r="AA4" s="74">
        <v>54224.37117767334</v>
      </c>
      <c r="AB4" s="74">
        <v>57419.893077850342</v>
      </c>
      <c r="AC4" s="74">
        <v>59439.026447296143</v>
      </c>
      <c r="AD4" s="74">
        <v>61389.000225067139</v>
      </c>
      <c r="AE4" s="50"/>
    </row>
    <row r="5" spans="1:31" ht="15.55" customHeight="1">
      <c r="A5" s="67" t="s">
        <v>5</v>
      </c>
      <c r="B5" s="73" t="s">
        <v>53</v>
      </c>
      <c r="C5" s="74">
        <v>7952.8923498392105</v>
      </c>
      <c r="D5" s="74">
        <v>8075.4831702709198</v>
      </c>
      <c r="E5" s="74">
        <v>8306.5788118839264</v>
      </c>
      <c r="F5" s="74">
        <v>8670.469559431076</v>
      </c>
      <c r="G5" s="74">
        <v>9042.5132279396057</v>
      </c>
      <c r="H5" s="74">
        <v>9526.7660715579987</v>
      </c>
      <c r="I5" s="74">
        <v>10137.438607215881</v>
      </c>
      <c r="J5" s="74">
        <v>10506.467104911804</v>
      </c>
      <c r="K5" s="74">
        <v>10935.956520080566</v>
      </c>
      <c r="L5" s="74">
        <v>11037.736324310303</v>
      </c>
      <c r="M5" s="74">
        <v>11240.292261123657</v>
      </c>
      <c r="N5" s="74">
        <v>11602.142684936523</v>
      </c>
      <c r="O5" s="74">
        <v>11800.433322906494</v>
      </c>
      <c r="P5" s="74">
        <v>12268.287590026855</v>
      </c>
      <c r="Q5" s="74">
        <v>12737.443260192871</v>
      </c>
      <c r="R5" s="74">
        <v>13662.890602111816</v>
      </c>
      <c r="S5" s="74">
        <v>14342.900283813477</v>
      </c>
      <c r="T5" s="74">
        <v>15195.804458618164</v>
      </c>
      <c r="U5" s="74">
        <v>15979.416275024414</v>
      </c>
      <c r="V5" s="74">
        <v>16426.203109741211</v>
      </c>
      <c r="W5" s="74">
        <v>17153.867858886719</v>
      </c>
      <c r="X5" s="74">
        <v>18263.606475830078</v>
      </c>
      <c r="Y5" s="74">
        <v>18838.039184570313</v>
      </c>
      <c r="Z5" s="74">
        <v>19376.526611328125</v>
      </c>
      <c r="AA5" s="74">
        <v>19896.018829345703</v>
      </c>
      <c r="AB5" s="74">
        <v>20372.191253662109</v>
      </c>
      <c r="AC5" s="74">
        <v>20913.8994140625</v>
      </c>
      <c r="AD5" s="74">
        <v>21414.771759033203</v>
      </c>
      <c r="AE5" s="50"/>
    </row>
    <row r="6" spans="1:31" ht="15.55" customHeight="1">
      <c r="A6" s="67" t="s">
        <v>6</v>
      </c>
      <c r="B6" s="73" t="s">
        <v>54</v>
      </c>
      <c r="C6" s="74">
        <v>7843.2524468898773</v>
      </c>
      <c r="D6" s="74">
        <v>8148.3885885477066</v>
      </c>
      <c r="E6" s="74">
        <v>8506.8099261522293</v>
      </c>
      <c r="F6" s="74">
        <v>8923.3313871622086</v>
      </c>
      <c r="G6" s="74">
        <v>9290.8642956018448</v>
      </c>
      <c r="H6" s="74">
        <v>9676.1519807577133</v>
      </c>
      <c r="I6" s="74">
        <v>10158.116084337234</v>
      </c>
      <c r="J6" s="74">
        <v>10738.826034545898</v>
      </c>
      <c r="K6" s="74">
        <v>11461.328382015228</v>
      </c>
      <c r="L6" s="74">
        <v>12129.414529323578</v>
      </c>
      <c r="M6" s="74">
        <v>12674.331941127777</v>
      </c>
      <c r="N6" s="74">
        <v>13439.421537399292</v>
      </c>
      <c r="O6" s="74">
        <v>14179.086191177368</v>
      </c>
      <c r="P6" s="74">
        <v>14810.577154159546</v>
      </c>
      <c r="Q6" s="74">
        <v>15315.071884155273</v>
      </c>
      <c r="R6" s="74">
        <v>15598.865438461304</v>
      </c>
      <c r="S6" s="74">
        <v>16167.767335891724</v>
      </c>
      <c r="T6" s="74">
        <v>17081.818004608154</v>
      </c>
      <c r="U6" s="74">
        <v>18786.973329544067</v>
      </c>
      <c r="V6" s="74">
        <v>20156.786058425903</v>
      </c>
      <c r="W6" s="74">
        <v>21022.00189781189</v>
      </c>
      <c r="X6" s="74">
        <v>22030.97416305542</v>
      </c>
      <c r="Y6" s="74">
        <v>22903.843399047852</v>
      </c>
      <c r="Z6" s="74">
        <v>23919.645874023438</v>
      </c>
      <c r="AA6" s="74">
        <v>25084.977386474609</v>
      </c>
      <c r="AB6" s="74">
        <v>27198.99036026001</v>
      </c>
      <c r="AC6" s="74">
        <v>29095.054836273193</v>
      </c>
      <c r="AD6" s="74">
        <v>30751.919124603271</v>
      </c>
      <c r="AE6" s="50"/>
    </row>
    <row r="7" spans="1:31" ht="15.55" customHeight="1">
      <c r="A7" s="67" t="s">
        <v>7</v>
      </c>
      <c r="B7" s="73" t="s">
        <v>64</v>
      </c>
      <c r="C7" s="74">
        <v>2010.2766289040446</v>
      </c>
      <c r="D7" s="74">
        <v>1999.5096632912755</v>
      </c>
      <c r="E7" s="74">
        <v>2053.353656873107</v>
      </c>
      <c r="F7" s="74">
        <v>2200.1681431718171</v>
      </c>
      <c r="G7" s="74">
        <v>2455.3966116756201</v>
      </c>
      <c r="H7" s="74">
        <v>2891.173289719969</v>
      </c>
      <c r="I7" s="74">
        <v>3575.844924993813</v>
      </c>
      <c r="J7" s="74">
        <v>3653.3603292703629</v>
      </c>
      <c r="K7" s="74">
        <v>3465.3616625070572</v>
      </c>
      <c r="L7" s="74">
        <v>3109.1026880741119</v>
      </c>
      <c r="M7" s="74">
        <v>3117.4564754962921</v>
      </c>
      <c r="N7" s="74">
        <v>2971.1670010089874</v>
      </c>
      <c r="O7" s="74">
        <v>2668.6065769195557</v>
      </c>
      <c r="P7" s="74">
        <v>2434.6312727928162</v>
      </c>
      <c r="Q7" s="74">
        <v>2457.1370034217834</v>
      </c>
      <c r="R7" s="74">
        <v>2746.0889706611633</v>
      </c>
      <c r="S7" s="74">
        <v>2910.4374032020569</v>
      </c>
      <c r="T7" s="74">
        <v>3103.7050161361694</v>
      </c>
      <c r="U7" s="74">
        <v>3367.4760313034058</v>
      </c>
      <c r="V7" s="74">
        <v>3505.6028656959534</v>
      </c>
      <c r="W7" s="74">
        <v>3744.7010498046875</v>
      </c>
      <c r="X7" s="74">
        <v>4105.628851890564</v>
      </c>
      <c r="Y7" s="74">
        <v>4346.7713222503662</v>
      </c>
      <c r="Z7" s="74">
        <v>4623.1155290603638</v>
      </c>
      <c r="AA7" s="74">
        <v>4762.6139287948608</v>
      </c>
      <c r="AB7" s="74">
        <v>4944.160587310791</v>
      </c>
      <c r="AC7" s="74">
        <v>4996.710129737854</v>
      </c>
      <c r="AD7" s="74">
        <v>5132.241569519043</v>
      </c>
      <c r="AE7" s="50"/>
    </row>
    <row r="8" spans="1:31" ht="15.55" customHeight="1">
      <c r="A8" s="67" t="s">
        <v>14</v>
      </c>
      <c r="B8" s="73" t="s">
        <v>60</v>
      </c>
      <c r="C8" s="74">
        <v>3118.4006955623627</v>
      </c>
      <c r="D8" s="74">
        <v>3230.9536416530609</v>
      </c>
      <c r="E8" s="74">
        <v>3402.1537346839905</v>
      </c>
      <c r="F8" s="74">
        <v>3645.6522755622864</v>
      </c>
      <c r="G8" s="74">
        <v>3918.8326559066772</v>
      </c>
      <c r="H8" s="74">
        <v>4266.232409954071</v>
      </c>
      <c r="I8" s="74">
        <v>4647.3156290054321</v>
      </c>
      <c r="J8" s="74">
        <v>5118.6448459625244</v>
      </c>
      <c r="K8" s="74">
        <v>5664.2910213470459</v>
      </c>
      <c r="L8" s="74">
        <v>6177.0822296142578</v>
      </c>
      <c r="M8" s="74">
        <v>6549.3805770874023</v>
      </c>
      <c r="N8" s="74">
        <v>7013.260368347168</v>
      </c>
      <c r="O8" s="74">
        <v>7270.8154449462891</v>
      </c>
      <c r="P8" s="74">
        <v>7412.6278991699219</v>
      </c>
      <c r="Q8" s="74">
        <v>7523.1391906738281</v>
      </c>
      <c r="R8" s="74">
        <v>7785.4426574707031</v>
      </c>
      <c r="S8" s="74">
        <v>7958.408203125</v>
      </c>
      <c r="T8" s="74">
        <v>8238.9696350097656</v>
      </c>
      <c r="U8" s="74">
        <v>8623.9526062011719</v>
      </c>
      <c r="V8" s="74">
        <v>8875.5378875732422</v>
      </c>
      <c r="W8" s="74">
        <v>9333.845458984375</v>
      </c>
      <c r="X8" s="74">
        <v>9987.4614562988281</v>
      </c>
      <c r="Y8" s="74">
        <v>10595.121887207031</v>
      </c>
      <c r="Z8" s="74">
        <v>11170.919250488281</v>
      </c>
      <c r="AA8" s="74">
        <v>11636.414672851563</v>
      </c>
      <c r="AB8" s="74">
        <v>12652.776336669922</v>
      </c>
      <c r="AC8" s="74">
        <v>13072.470733642578</v>
      </c>
      <c r="AD8" s="74">
        <v>13903.33544921875</v>
      </c>
      <c r="AE8" s="50"/>
    </row>
    <row r="9" spans="1:31" ht="15.55" customHeight="1">
      <c r="A9" s="67" t="s">
        <v>8</v>
      </c>
      <c r="B9" s="73" t="s">
        <v>63</v>
      </c>
      <c r="C9" s="74">
        <v>3795.5014337301254</v>
      </c>
      <c r="D9" s="74">
        <v>3936.5878080129623</v>
      </c>
      <c r="E9" s="74">
        <v>4167.0988032817841</v>
      </c>
      <c r="F9" s="74">
        <v>4521.2826464176178</v>
      </c>
      <c r="G9" s="74">
        <v>4916.8959467411041</v>
      </c>
      <c r="H9" s="74">
        <v>5429.1294288635254</v>
      </c>
      <c r="I9" s="74">
        <v>6208.6709227561951</v>
      </c>
      <c r="J9" s="74">
        <v>7035.4713373184204</v>
      </c>
      <c r="K9" s="74">
        <v>7896.8402671813965</v>
      </c>
      <c r="L9" s="74">
        <v>8510.963191986084</v>
      </c>
      <c r="M9" s="74">
        <v>9170.9466247558594</v>
      </c>
      <c r="N9" s="74">
        <v>9614.5963134765625</v>
      </c>
      <c r="O9" s="74">
        <v>10211.825241088867</v>
      </c>
      <c r="P9" s="74">
        <v>11428.937072753906</v>
      </c>
      <c r="Q9" s="74">
        <v>13544.108695983887</v>
      </c>
      <c r="R9" s="74">
        <v>15913.764999389648</v>
      </c>
      <c r="S9" s="74">
        <v>18083.574447631836</v>
      </c>
      <c r="T9" s="74">
        <v>19819.453903198242</v>
      </c>
      <c r="U9" s="74">
        <v>21948.590835571289</v>
      </c>
      <c r="V9" s="74">
        <v>22913.298400878906</v>
      </c>
      <c r="W9" s="74">
        <v>24870.394287109375</v>
      </c>
      <c r="X9" s="74">
        <v>27065.746459960938</v>
      </c>
      <c r="Y9" s="74">
        <v>30245.485137939453</v>
      </c>
      <c r="Z9" s="74">
        <v>31709.026260375977</v>
      </c>
      <c r="AA9" s="74">
        <v>33019.069900512695</v>
      </c>
      <c r="AB9" s="74">
        <v>33992.601959228516</v>
      </c>
      <c r="AC9" s="74">
        <v>34739.749328613281</v>
      </c>
      <c r="AD9" s="74">
        <v>35266.520843505859</v>
      </c>
      <c r="AE9" s="50"/>
    </row>
    <row r="10" spans="1:31" ht="15.55" customHeight="1">
      <c r="A10" s="67" t="s">
        <v>9</v>
      </c>
      <c r="B10" s="73" t="s">
        <v>62</v>
      </c>
      <c r="C10" s="74">
        <v>48613.30440568924</v>
      </c>
      <c r="D10" s="74">
        <v>50385.240100622177</v>
      </c>
      <c r="E10" s="74">
        <v>52684.820686340332</v>
      </c>
      <c r="F10" s="74">
        <v>55646.917326927185</v>
      </c>
      <c r="G10" s="74">
        <v>58784.124811172485</v>
      </c>
      <c r="H10" s="74">
        <v>62556.074164390564</v>
      </c>
      <c r="I10" s="74">
        <v>66507.349308013916</v>
      </c>
      <c r="J10" s="74">
        <v>71081.312442779541</v>
      </c>
      <c r="K10" s="74">
        <v>75242.890678405762</v>
      </c>
      <c r="L10" s="74">
        <v>78173.462787628174</v>
      </c>
      <c r="M10" s="74">
        <v>81419.01496887207</v>
      </c>
      <c r="N10" s="74">
        <v>84391.577545166016</v>
      </c>
      <c r="O10" s="74">
        <v>87579.862533569336</v>
      </c>
      <c r="P10" s="74">
        <v>90868.039047241211</v>
      </c>
      <c r="Q10" s="74">
        <v>94798.561752319336</v>
      </c>
      <c r="R10" s="74">
        <v>99403.228088378906</v>
      </c>
      <c r="S10" s="74">
        <v>104245.69909667969</v>
      </c>
      <c r="T10" s="74">
        <v>109687.01446533203</v>
      </c>
      <c r="U10" s="74">
        <v>115398.30914306641</v>
      </c>
      <c r="V10" s="74">
        <v>119978.52713012695</v>
      </c>
      <c r="W10" s="74">
        <v>123969.99475097656</v>
      </c>
      <c r="X10" s="74">
        <v>128362.94442749023</v>
      </c>
      <c r="Y10" s="74">
        <v>132679.26715087891</v>
      </c>
      <c r="Z10" s="74">
        <v>136743.29205322266</v>
      </c>
      <c r="AA10" s="74">
        <v>140618.49841308594</v>
      </c>
      <c r="AB10" s="74">
        <v>144300.67980957031</v>
      </c>
      <c r="AC10" s="74">
        <v>149193.09637451172</v>
      </c>
      <c r="AD10" s="74">
        <v>152917.07995605469</v>
      </c>
      <c r="AE10" s="50"/>
    </row>
    <row r="11" spans="1:31" ht="15.55" customHeight="1">
      <c r="A11" s="67" t="s">
        <v>59</v>
      </c>
      <c r="B11" s="73" t="s">
        <v>61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50"/>
    </row>
    <row r="12" spans="1:31" ht="15.55" customHeight="1">
      <c r="A12" s="67" t="s">
        <v>10</v>
      </c>
      <c r="B12" s="73" t="s">
        <v>56</v>
      </c>
      <c r="C12" s="74">
        <v>18204.994547486305</v>
      </c>
      <c r="D12" s="74">
        <v>18627.173041522503</v>
      </c>
      <c r="E12" s="74">
        <v>19227.188868761063</v>
      </c>
      <c r="F12" s="74">
        <v>20036.373767614365</v>
      </c>
      <c r="G12" s="74">
        <v>20821.122125864029</v>
      </c>
      <c r="H12" s="74">
        <v>21758.94492816925</v>
      </c>
      <c r="I12" s="74">
        <v>22969.016182661057</v>
      </c>
      <c r="J12" s="74">
        <v>24447.753877162933</v>
      </c>
      <c r="K12" s="74">
        <v>25913.902605295181</v>
      </c>
      <c r="L12" s="74">
        <v>27003.724236011505</v>
      </c>
      <c r="M12" s="74">
        <v>28103.003222465515</v>
      </c>
      <c r="N12" s="74">
        <v>29266.179155349731</v>
      </c>
      <c r="O12" s="74">
        <v>30321.002223968506</v>
      </c>
      <c r="P12" s="74">
        <v>31192.046072006226</v>
      </c>
      <c r="Q12" s="74">
        <v>32269.895944595337</v>
      </c>
      <c r="R12" s="74">
        <v>33352.3977394104</v>
      </c>
      <c r="S12" s="74">
        <v>34565.61527633667</v>
      </c>
      <c r="T12" s="74">
        <v>36156.490650177002</v>
      </c>
      <c r="U12" s="74">
        <v>37897.240257263184</v>
      </c>
      <c r="V12" s="74">
        <v>39543.905540466309</v>
      </c>
      <c r="W12" s="74">
        <v>41065.049812316895</v>
      </c>
      <c r="X12" s="74">
        <v>42682.192886352539</v>
      </c>
      <c r="Y12" s="74">
        <v>44238.463493347168</v>
      </c>
      <c r="Z12" s="74">
        <v>45724.556518554688</v>
      </c>
      <c r="AA12" s="74">
        <v>47172.914405822754</v>
      </c>
      <c r="AB12" s="74">
        <v>48915.378211975098</v>
      </c>
      <c r="AC12" s="74">
        <v>50666.717430114746</v>
      </c>
      <c r="AD12" s="74">
        <v>52172.515922546387</v>
      </c>
      <c r="AE12" s="50"/>
    </row>
  </sheetData>
  <pageMargins left="0.7" right="0.7" top="0.75" bottom="0.75" header="0.3" footer="0.3"/>
  <pageSetup scale="22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62EF-0F26-4C8D-887A-B524FF47DAF8}">
  <dimension ref="A1:AC11"/>
  <sheetViews>
    <sheetView zoomScaleNormal="100" workbookViewId="0">
      <selection activeCell="H7" sqref="H7"/>
    </sheetView>
  </sheetViews>
  <sheetFormatPr baseColWidth="10" defaultRowHeight="12.9"/>
  <sheetData>
    <row r="1" spans="1:29">
      <c r="A1" t="s">
        <v>0</v>
      </c>
      <c r="B1" t="s">
        <v>1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</row>
    <row r="2" spans="1:29">
      <c r="A2" s="40" t="s">
        <v>115</v>
      </c>
      <c r="B2" s="41" t="s">
        <v>2</v>
      </c>
      <c r="C2" s="66">
        <v>0.31499999761581421</v>
      </c>
      <c r="D2" s="66">
        <v>0.11500000208616257</v>
      </c>
      <c r="E2" s="66">
        <v>0.31499999761581421</v>
      </c>
      <c r="F2" s="66">
        <v>0.18899999558925629</v>
      </c>
      <c r="G2" s="66">
        <v>0.13099999725818634</v>
      </c>
      <c r="H2" s="66">
        <v>3.2000001519918442E-2</v>
      </c>
      <c r="I2" s="66">
        <v>1.0999999940395355E-2</v>
      </c>
      <c r="J2" s="66">
        <v>0.20000000298023224</v>
      </c>
      <c r="K2" s="66">
        <v>0.20000000298023224</v>
      </c>
      <c r="L2" s="66">
        <v>0.13099999725818634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>
      <c r="A3" s="43" t="s">
        <v>116</v>
      </c>
      <c r="B3" s="41" t="s">
        <v>3</v>
      </c>
      <c r="C3" s="66">
        <v>0.31499999761581421</v>
      </c>
      <c r="D3" s="66">
        <v>0.11500000208616257</v>
      </c>
      <c r="E3" s="66">
        <v>0.31499999761581421</v>
      </c>
      <c r="F3" s="66">
        <v>0.17000000178813934</v>
      </c>
      <c r="G3" s="66">
        <v>0.1289999932050705</v>
      </c>
      <c r="H3" s="66">
        <v>2.4000000208616257E-2</v>
      </c>
      <c r="I3" s="66">
        <v>1.0999999940395355E-2</v>
      </c>
      <c r="J3" s="66">
        <v>0.17900000512599945</v>
      </c>
      <c r="K3" s="66">
        <v>0.20000000298023224</v>
      </c>
      <c r="L3" s="66">
        <v>0.1289999932050705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>
      <c r="A4" s="40" t="s">
        <v>117</v>
      </c>
      <c r="B4" s="41" t="s">
        <v>4</v>
      </c>
      <c r="C4" s="66">
        <v>0.31499999761581421</v>
      </c>
      <c r="D4" s="66">
        <v>0.11500000208616257</v>
      </c>
      <c r="E4" s="66">
        <v>0.31499999761581421</v>
      </c>
      <c r="F4" s="66">
        <v>0.17399999499320984</v>
      </c>
      <c r="G4" s="66">
        <v>0.1080000028014183</v>
      </c>
      <c r="H4" s="66">
        <v>3.2999999821186066E-2</v>
      </c>
      <c r="I4" s="66">
        <v>1.0999999940395355E-2</v>
      </c>
      <c r="J4" s="66">
        <v>0.2070000022649765</v>
      </c>
      <c r="K4" s="66">
        <v>0.20000000298023224</v>
      </c>
      <c r="L4" s="66">
        <v>0.1080000028014183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>
      <c r="A5" s="44" t="s">
        <v>118</v>
      </c>
      <c r="B5" s="41" t="s">
        <v>5</v>
      </c>
      <c r="C5" s="66">
        <v>0.31499999761581421</v>
      </c>
      <c r="D5" s="66">
        <v>0.11500000208616257</v>
      </c>
      <c r="E5" s="66">
        <v>0.31499999761581421</v>
      </c>
      <c r="F5" s="66">
        <v>0.19099999964237213</v>
      </c>
      <c r="G5" s="66">
        <v>9.3999996781349182E-2</v>
      </c>
      <c r="H5" s="66">
        <v>2.3000000044703484E-2</v>
      </c>
      <c r="I5" s="66">
        <v>1.0999999940395355E-2</v>
      </c>
      <c r="J5" s="66">
        <v>0.2070000022649765</v>
      </c>
      <c r="K5" s="66">
        <v>0.20000000298023224</v>
      </c>
      <c r="L5" s="66">
        <v>9.3999996781349182E-2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>
      <c r="A6" s="40" t="s">
        <v>119</v>
      </c>
      <c r="B6" s="41" t="s">
        <v>6</v>
      </c>
      <c r="C6" s="66">
        <v>0.31499999761581421</v>
      </c>
      <c r="D6" s="66">
        <v>0.11500000208616257</v>
      </c>
      <c r="E6" s="66">
        <v>0.31499999761581421</v>
      </c>
      <c r="F6" s="66">
        <v>0.19099999964237213</v>
      </c>
      <c r="G6" s="66">
        <v>9.3999996781349182E-2</v>
      </c>
      <c r="H6" s="66">
        <v>2.3000000044703484E-2</v>
      </c>
      <c r="I6" s="66">
        <v>1.0999999940395355E-2</v>
      </c>
      <c r="J6" s="66">
        <v>0.2070000022649765</v>
      </c>
      <c r="K6" s="66">
        <v>0.20000000298023224</v>
      </c>
      <c r="L6" s="66">
        <v>9.3999996781349182E-2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>
      <c r="A7" s="45" t="s">
        <v>120</v>
      </c>
      <c r="B7" s="41" t="s">
        <v>7</v>
      </c>
      <c r="C7" s="66">
        <v>0.31499999761581421</v>
      </c>
      <c r="D7" s="66">
        <v>0.11500000208616257</v>
      </c>
      <c r="E7" s="66">
        <v>0.31499999761581421</v>
      </c>
      <c r="F7" s="66">
        <v>0.19499999284744263</v>
      </c>
      <c r="G7" s="66">
        <v>0.13899999856948853</v>
      </c>
      <c r="H7" s="66">
        <v>3.4000001847743988E-2</v>
      </c>
      <c r="I7" s="66">
        <v>1.0999999940395355E-2</v>
      </c>
      <c r="J7" s="66">
        <v>0.19499999284744263</v>
      </c>
      <c r="K7" s="66">
        <v>0.20000000298023224</v>
      </c>
      <c r="L7" s="66">
        <v>0.13899999856948853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>
      <c r="A8" s="43" t="s">
        <v>121</v>
      </c>
      <c r="B8" s="41" t="s">
        <v>14</v>
      </c>
      <c r="C8" s="66">
        <v>0.31499999761581421</v>
      </c>
      <c r="D8" s="66">
        <v>0.11500000208616257</v>
      </c>
      <c r="E8" s="66">
        <v>0.31499999761581421</v>
      </c>
      <c r="F8" s="66">
        <v>0.16500000655651093</v>
      </c>
      <c r="G8" s="66">
        <v>0.12399999797344208</v>
      </c>
      <c r="H8" s="66">
        <v>2.8999999165534973E-2</v>
      </c>
      <c r="I8" s="66">
        <v>1.0999999940395355E-2</v>
      </c>
      <c r="J8" s="66">
        <v>0.18799999356269836</v>
      </c>
      <c r="K8" s="66">
        <v>0.20000000298023224</v>
      </c>
      <c r="L8" s="66">
        <v>0.12399999797344208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9">
      <c r="A9" s="46" t="s">
        <v>122</v>
      </c>
      <c r="B9" s="41" t="s">
        <v>8</v>
      </c>
      <c r="C9" s="66">
        <v>0.31499999761581421</v>
      </c>
      <c r="D9" s="66">
        <v>0.11500000208616257</v>
      </c>
      <c r="E9" s="66">
        <v>0.31499999761581421</v>
      </c>
      <c r="F9" s="66">
        <v>0.20299999415874481</v>
      </c>
      <c r="G9" s="66">
        <v>0.14000000059604645</v>
      </c>
      <c r="H9" s="66">
        <v>2.8000000864267349E-2</v>
      </c>
      <c r="I9" s="66">
        <v>1.0999999940395355E-2</v>
      </c>
      <c r="J9" s="66">
        <v>0.18799999356269836</v>
      </c>
      <c r="K9" s="66">
        <v>0.20000000298023224</v>
      </c>
      <c r="L9" s="66">
        <v>0.14000000059604645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>
      <c r="A10" s="43" t="s">
        <v>123</v>
      </c>
      <c r="B10" s="41" t="s">
        <v>9</v>
      </c>
      <c r="C10" s="66">
        <v>0.31499999761581421</v>
      </c>
      <c r="D10" s="66">
        <v>0.11500000208616257</v>
      </c>
      <c r="E10" s="66">
        <v>0.31499999761581421</v>
      </c>
      <c r="F10" s="66">
        <v>0.18199999630451202</v>
      </c>
      <c r="G10" s="66">
        <v>0.13199999928474426</v>
      </c>
      <c r="H10" s="66">
        <v>3.9999999105930328E-2</v>
      </c>
      <c r="I10" s="66">
        <v>1.0999999940395355E-2</v>
      </c>
      <c r="J10" s="66">
        <v>0.18700000643730164</v>
      </c>
      <c r="K10" s="66">
        <v>0.20000000298023224</v>
      </c>
      <c r="L10" s="66">
        <v>0.13199999928474426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>
      <c r="A11" s="43" t="s">
        <v>124</v>
      </c>
      <c r="B11" s="43" t="s">
        <v>10</v>
      </c>
      <c r="C11" s="66">
        <v>0.31499999761581421</v>
      </c>
      <c r="D11" s="66">
        <v>0.11500000208616257</v>
      </c>
      <c r="E11" s="66">
        <v>0.31499999761581421</v>
      </c>
      <c r="F11" s="66">
        <v>0.19499999284744299</v>
      </c>
      <c r="G11" s="66">
        <v>0.14499999582767487</v>
      </c>
      <c r="H11" s="66">
        <v>3.5000000149011612E-2</v>
      </c>
      <c r="I11" s="66">
        <v>1.0999999940395355E-2</v>
      </c>
      <c r="J11" s="66">
        <v>0.20999999344348907</v>
      </c>
      <c r="K11" s="66">
        <v>0.20000000298023224</v>
      </c>
      <c r="L11" s="66">
        <v>0.14499999582767487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f t="shared" ref="C2:H2" si="0">SUM(C3:C12)</f>
        <v>834.20031752768296</v>
      </c>
      <c r="D2" s="71">
        <f t="shared" si="0"/>
        <v>957.89902899153299</v>
      </c>
      <c r="E2" s="71">
        <f t="shared" si="0"/>
        <v>1339.5776372890509</v>
      </c>
      <c r="F2" s="71">
        <f t="shared" si="0"/>
        <v>1800.6061655222165</v>
      </c>
      <c r="G2" s="71">
        <f t="shared" si="0"/>
        <v>2013.4040200201257</v>
      </c>
      <c r="H2" s="71">
        <f t="shared" si="0"/>
        <v>2401.0289250616356</v>
      </c>
      <c r="I2" s="71">
        <f t="shared" ref="I2:O2" si="1">SUM(I3:I12)</f>
        <v>3050.6913542850343</v>
      </c>
      <c r="J2" s="71">
        <f t="shared" si="1"/>
        <v>3003.5640990909033</v>
      </c>
      <c r="K2" s="71">
        <f t="shared" si="1"/>
        <v>2868.6136089833185</v>
      </c>
      <c r="L2" s="71">
        <f t="shared" si="1"/>
        <v>2021.6852818079026</v>
      </c>
      <c r="M2" s="71">
        <f t="shared" si="1"/>
        <v>2531.3871623502869</v>
      </c>
      <c r="N2" s="71">
        <f t="shared" si="1"/>
        <v>2723.4146940566334</v>
      </c>
      <c r="O2" s="71">
        <f t="shared" si="1"/>
        <v>2534.4030449343581</v>
      </c>
      <c r="P2" s="71">
        <v>2617.2035300405887</v>
      </c>
      <c r="Q2" s="71">
        <v>3615.1328646207326</v>
      </c>
      <c r="R2" s="71">
        <v>5392.4170472322921</v>
      </c>
      <c r="S2" s="71">
        <v>5222.7</v>
      </c>
      <c r="T2" s="71">
        <v>5679.6418763838838</v>
      </c>
      <c r="U2" s="71">
        <v>7774.5179480042707</v>
      </c>
      <c r="V2" s="71">
        <v>6451.2884547645717</v>
      </c>
      <c r="W2" s="71">
        <v>7527.1877784993385</v>
      </c>
      <c r="X2" s="71">
        <v>9344.3678718391384</v>
      </c>
      <c r="Y2" s="71">
        <v>10590.63947123017</v>
      </c>
      <c r="Z2" s="71">
        <v>9860.4176120776647</v>
      </c>
      <c r="AA2" s="71">
        <v>9978.9062036682335</v>
      </c>
      <c r="AB2" s="71">
        <v>10656.459126402509</v>
      </c>
      <c r="AC2" s="71">
        <v>11039.174562084081</v>
      </c>
      <c r="AD2" s="71">
        <v>10499.223023465589</v>
      </c>
      <c r="AE2" s="56"/>
    </row>
    <row r="3" spans="1:31" ht="15.55" customHeight="1">
      <c r="A3" s="69" t="s">
        <v>3</v>
      </c>
      <c r="B3" s="72" t="s">
        <v>52</v>
      </c>
      <c r="C3" s="71">
        <f>Iq_OMach!C3*Ip_OMach!C3/100</f>
        <v>142.82096760436104</v>
      </c>
      <c r="D3" s="71">
        <f>Iq_OMach!D3*Ip_OMach!D3/100</f>
        <v>148.10172560308126</v>
      </c>
      <c r="E3" s="71">
        <f>Iq_OMach!E3*Ip_OMach!E3/100</f>
        <v>231.45681554032225</v>
      </c>
      <c r="F3" s="71">
        <f>Iq_OMach!F3*Ip_OMach!F3/100</f>
        <v>277.56621856063867</v>
      </c>
      <c r="G3" s="71">
        <f>Iq_OMach!G3*Ip_OMach!G3/100</f>
        <v>283.30552525148943</v>
      </c>
      <c r="H3" s="71">
        <f>Iq_OMach!H3*Ip_OMach!H3/100</f>
        <v>305.13237031652369</v>
      </c>
      <c r="I3" s="71">
        <f>Iq_OMach!I3*Ip_OMach!I3/100</f>
        <v>303.71587102212777</v>
      </c>
      <c r="J3" s="71">
        <f>Iq_OMach!J3*Ip_OMach!J3/100</f>
        <v>354.18885684711671</v>
      </c>
      <c r="K3" s="71">
        <f>Iq_OMach!K3*Ip_OMach!K3/100</f>
        <v>319.49119238785607</v>
      </c>
      <c r="L3" s="71">
        <f>Iq_OMach!L3*Ip_OMach!L3/100</f>
        <v>252.95000573230044</v>
      </c>
      <c r="M3" s="71">
        <f>Iq_OMach!M3*Ip_OMach!M3/100</f>
        <v>357.59775189526061</v>
      </c>
      <c r="N3" s="71">
        <f>Iq_OMach!N3*Ip_OMach!N3/100</f>
        <v>407.1012208044794</v>
      </c>
      <c r="O3" s="71">
        <f>Iq_OMach!O3*Ip_OMach!O3/100</f>
        <v>264.304107635783</v>
      </c>
      <c r="P3" s="71">
        <v>340.08538777098272</v>
      </c>
      <c r="Q3" s="71">
        <v>324.35655012945188</v>
      </c>
      <c r="R3" s="71">
        <v>357.79200257631453</v>
      </c>
      <c r="S3" s="71">
        <v>357.26572243707676</v>
      </c>
      <c r="T3" s="71">
        <v>360.6914310700576</v>
      </c>
      <c r="U3" s="71">
        <v>409.07425575475082</v>
      </c>
      <c r="V3" s="71">
        <v>368.61057753421898</v>
      </c>
      <c r="W3" s="71">
        <v>464.93238314327419</v>
      </c>
      <c r="X3" s="71">
        <v>554.03619803126401</v>
      </c>
      <c r="Y3" s="71">
        <v>560.76665330826938</v>
      </c>
      <c r="Z3" s="71">
        <v>509.48748316131821</v>
      </c>
      <c r="AA3" s="71">
        <v>499.87172219677655</v>
      </c>
      <c r="AB3" s="71">
        <v>564.97987751408755</v>
      </c>
      <c r="AC3" s="71">
        <v>742.19851641018022</v>
      </c>
      <c r="AD3" s="71">
        <v>769.43918339860852</v>
      </c>
      <c r="AE3" s="56"/>
    </row>
    <row r="4" spans="1:31" ht="15.55" customHeight="1">
      <c r="A4" s="69" t="s">
        <v>4</v>
      </c>
      <c r="B4" s="72" t="s">
        <v>65</v>
      </c>
      <c r="C4" s="71">
        <f>Iq_OMach!C4*Ip_OMach!C4/100</f>
        <v>99.429317202084462</v>
      </c>
      <c r="D4" s="71">
        <f>Iq_OMach!D4*Ip_OMach!D4/100</f>
        <v>104.65381358090301</v>
      </c>
      <c r="E4" s="71">
        <f>Iq_OMach!E4*Ip_OMach!E4/100</f>
        <v>132.53720513368523</v>
      </c>
      <c r="F4" s="71">
        <f>Iq_OMach!F4*Ip_OMach!F4/100</f>
        <v>164.48542341391632</v>
      </c>
      <c r="G4" s="71">
        <f>Iq_OMach!G4*Ip_OMach!G4/100</f>
        <v>162.99431100021332</v>
      </c>
      <c r="H4" s="71">
        <f>Iq_OMach!H4*Ip_OMach!H4/100</f>
        <v>170.99120843319466</v>
      </c>
      <c r="I4" s="71">
        <f>Iq_OMach!I4*Ip_OMach!I4/100</f>
        <v>204.57669594233028</v>
      </c>
      <c r="J4" s="71">
        <f>Iq_OMach!J4*Ip_OMach!J4/100</f>
        <v>238.15047640757982</v>
      </c>
      <c r="K4" s="71">
        <f>Iq_OMach!K4*Ip_OMach!K4/100</f>
        <v>222.17205068654181</v>
      </c>
      <c r="L4" s="71">
        <f>Iq_OMach!L4*Ip_OMach!L4/100</f>
        <v>93.960880455355564</v>
      </c>
      <c r="M4" s="71">
        <f>Iq_OMach!M4*Ip_OMach!M4/100</f>
        <v>151.90636517363018</v>
      </c>
      <c r="N4" s="71">
        <f>Iq_OMach!N4*Ip_OMach!N4/100</f>
        <v>215.15268725351157</v>
      </c>
      <c r="O4" s="71">
        <f>Iq_OMach!O4*Ip_OMach!O4/100</f>
        <v>361.72973068706153</v>
      </c>
      <c r="P4" s="71">
        <v>340.71691648917226</v>
      </c>
      <c r="Q4" s="71">
        <v>346.44591157878904</v>
      </c>
      <c r="R4" s="71">
        <v>534.03487311002812</v>
      </c>
      <c r="S4" s="71">
        <v>619.40122882270896</v>
      </c>
      <c r="T4" s="71">
        <v>619.35772254789265</v>
      </c>
      <c r="U4" s="71">
        <v>968.82128804860872</v>
      </c>
      <c r="V4" s="71">
        <v>780.50357390395902</v>
      </c>
      <c r="W4" s="71">
        <v>1078.9270210412751</v>
      </c>
      <c r="X4" s="71">
        <v>1355.824807577312</v>
      </c>
      <c r="Y4" s="71">
        <v>2176.0741573010419</v>
      </c>
      <c r="Z4" s="71">
        <v>2636.7468718772152</v>
      </c>
      <c r="AA4" s="71">
        <v>2370.295941098098</v>
      </c>
      <c r="AB4" s="71">
        <v>1979.3297822902919</v>
      </c>
      <c r="AC4" s="71">
        <v>1963.7190527320647</v>
      </c>
      <c r="AD4" s="71">
        <v>1893.4504282266814</v>
      </c>
      <c r="AE4" s="56"/>
    </row>
    <row r="5" spans="1:31" ht="15.55" customHeight="1">
      <c r="A5" s="69" t="s">
        <v>5</v>
      </c>
      <c r="B5" s="72" t="s">
        <v>53</v>
      </c>
      <c r="C5" s="71">
        <f>Iq_OMach!C5*Ip_OMach!C5/100</f>
        <v>259.80085191648647</v>
      </c>
      <c r="D5" s="71">
        <f>Iq_OMach!D5*Ip_OMach!D5/100</f>
        <v>295.91109863065185</v>
      </c>
      <c r="E5" s="71">
        <f>Iq_OMach!E5*Ip_OMach!E5/100</f>
        <v>407.47822555012601</v>
      </c>
      <c r="F5" s="71">
        <f>Iq_OMach!F5*Ip_OMach!F5/100</f>
        <v>552.93038281735494</v>
      </c>
      <c r="G5" s="71">
        <f>Iq_OMach!G5*Ip_OMach!G5/100</f>
        <v>603.01623648121893</v>
      </c>
      <c r="H5" s="71">
        <f>Iq_OMach!H5*Ip_OMach!H5/100</f>
        <v>701.6476783562415</v>
      </c>
      <c r="I5" s="71">
        <f>Iq_OMach!I5*Ip_OMach!I5/100</f>
        <v>852.73779008402937</v>
      </c>
      <c r="J5" s="71">
        <f>Iq_OMach!J5*Ip_OMach!J5/100</f>
        <v>710.6891464928068</v>
      </c>
      <c r="K5" s="71">
        <f>Iq_OMach!K5*Ip_OMach!K5/100</f>
        <v>708.76861219434625</v>
      </c>
      <c r="L5" s="71">
        <f>Iq_OMach!L5*Ip_OMach!L5/100</f>
        <v>408.74870732059054</v>
      </c>
      <c r="M5" s="71">
        <f>Iq_OMach!M5*Ip_OMach!M5/100</f>
        <v>507.03192523605657</v>
      </c>
      <c r="N5" s="71">
        <f>Iq_OMach!N5*Ip_OMach!N5/100</f>
        <v>661.38529079575051</v>
      </c>
      <c r="O5" s="71">
        <f>Iq_OMach!O5*Ip_OMach!O5/100</f>
        <v>529.02499566931044</v>
      </c>
      <c r="P5" s="71">
        <v>699.07332370697554</v>
      </c>
      <c r="Q5" s="71">
        <v>674.1580372669398</v>
      </c>
      <c r="R5" s="71">
        <v>1150.8931537053468</v>
      </c>
      <c r="S5" s="71">
        <v>699.99709832677661</v>
      </c>
      <c r="T5" s="71">
        <v>874.29289774627887</v>
      </c>
      <c r="U5" s="71">
        <v>1009.429804620353</v>
      </c>
      <c r="V5" s="71">
        <v>897.10380286553288</v>
      </c>
      <c r="W5" s="71">
        <v>1132.9864686025051</v>
      </c>
      <c r="X5" s="71">
        <v>1338.5724070641947</v>
      </c>
      <c r="Y5" s="71">
        <v>1069.8794859831089</v>
      </c>
      <c r="Z5" s="71">
        <v>1064.4822401229471</v>
      </c>
      <c r="AA5" s="71">
        <v>1133.5573534938953</v>
      </c>
      <c r="AB5" s="71">
        <v>1248.0116977339844</v>
      </c>
      <c r="AC5" s="71">
        <v>1295.0413014169244</v>
      </c>
      <c r="AD5" s="71">
        <v>1458.9383329082157</v>
      </c>
      <c r="AE5" s="56"/>
    </row>
    <row r="6" spans="1:31" ht="15.55" customHeight="1">
      <c r="A6" s="69" t="s">
        <v>6</v>
      </c>
      <c r="B6" s="72" t="s">
        <v>54</v>
      </c>
      <c r="C6" s="71">
        <f>Iq_OMach!C6*Ip_OMach!C6/100</f>
        <v>90.960267141526444</v>
      </c>
      <c r="D6" s="71">
        <f>Iq_OMach!D6*Ip_OMach!D6/100</f>
        <v>95.723794574315377</v>
      </c>
      <c r="E6" s="71">
        <f>Iq_OMach!E6*Ip_OMach!E6/100</f>
        <v>121.20465837954916</v>
      </c>
      <c r="F6" s="71">
        <f>Iq_OMach!F6*Ip_OMach!F6/100</f>
        <v>150.38758453313923</v>
      </c>
      <c r="G6" s="71">
        <f>Iq_OMach!G6*Ip_OMach!G6/100</f>
        <v>148.98510892619186</v>
      </c>
      <c r="H6" s="71">
        <f>Iq_OMach!H6*Ip_OMach!H6/100</f>
        <v>156.24560209845163</v>
      </c>
      <c r="I6" s="71">
        <f>Iq_OMach!I6*Ip_OMach!I6/100</f>
        <v>189.34874825353728</v>
      </c>
      <c r="J6" s="71">
        <f>Iq_OMach!J6*Ip_OMach!J6/100</f>
        <v>245.39989405107826</v>
      </c>
      <c r="K6" s="71">
        <f>Iq_OMach!K6*Ip_OMach!K6/100</f>
        <v>249.04750716790619</v>
      </c>
      <c r="L6" s="71">
        <f>Iq_OMach!L6*Ip_OMach!L6/100</f>
        <v>191.59931108139298</v>
      </c>
      <c r="M6" s="71">
        <f>Iq_OMach!M6*Ip_OMach!M6/100</f>
        <v>170.61632289226353</v>
      </c>
      <c r="N6" s="71">
        <f>Iq_OMach!N6*Ip_OMach!N6/100</f>
        <v>235.31309337456614</v>
      </c>
      <c r="O6" s="71">
        <f>Iq_OMach!O6*Ip_OMach!O6/100</f>
        <v>232.46955548798039</v>
      </c>
      <c r="P6" s="71">
        <v>211.00248938861358</v>
      </c>
      <c r="Q6" s="71">
        <v>263.42343856841035</v>
      </c>
      <c r="R6" s="71">
        <v>218.73588137935738</v>
      </c>
      <c r="S6" s="71">
        <v>275.10376887663335</v>
      </c>
      <c r="T6" s="71">
        <v>441.15606202957474</v>
      </c>
      <c r="U6" s="71">
        <v>816.49969623751849</v>
      </c>
      <c r="V6" s="71">
        <v>877.11188196280739</v>
      </c>
      <c r="W6" s="71">
        <v>714.69085326980166</v>
      </c>
      <c r="X6" s="71">
        <v>629.74424088413298</v>
      </c>
      <c r="Y6" s="71">
        <v>554.48046281110874</v>
      </c>
      <c r="Z6" s="71">
        <v>667.10055975185492</v>
      </c>
      <c r="AA6" s="71">
        <v>956.37416359406632</v>
      </c>
      <c r="AB6" s="71">
        <v>1416.8801486056868</v>
      </c>
      <c r="AC6" s="71">
        <v>1186.8871480134214</v>
      </c>
      <c r="AD6" s="71">
        <v>857.08765400445532</v>
      </c>
      <c r="AE6" s="56"/>
    </row>
    <row r="7" spans="1:31" ht="15.55" customHeight="1">
      <c r="A7" s="69" t="s">
        <v>7</v>
      </c>
      <c r="B7" s="72" t="s">
        <v>64</v>
      </c>
      <c r="C7" s="71">
        <f>Iq_OMach!C7*Ip_OMach!C7/100</f>
        <v>98.479650977530895</v>
      </c>
      <c r="D7" s="71">
        <f>Iq_OMach!D7*Ip_OMach!D7/100</f>
        <v>141.18187045985528</v>
      </c>
      <c r="E7" s="71">
        <f>Iq_OMach!E7*Ip_OMach!E7/100</f>
        <v>202.8115421806643</v>
      </c>
      <c r="F7" s="71">
        <f>Iq_OMach!F7*Ip_OMach!F7/100</f>
        <v>301.90324410028927</v>
      </c>
      <c r="G7" s="71">
        <f>Iq_OMach!G7*Ip_OMach!G7/100</f>
        <v>415.94729376837057</v>
      </c>
      <c r="H7" s="71">
        <f>Iq_OMach!H7*Ip_OMach!H7/100</f>
        <v>586.76023421494301</v>
      </c>
      <c r="I7" s="71">
        <f>Iq_OMach!I7*Ip_OMach!I7/100</f>
        <v>865.35671160752304</v>
      </c>
      <c r="J7" s="71">
        <f>Iq_OMach!J7*Ip_OMach!J7/100</f>
        <v>446.30643955178778</v>
      </c>
      <c r="K7" s="71">
        <f>Iq_OMach!K7*Ip_OMach!K7/100</f>
        <v>236.85224694769491</v>
      </c>
      <c r="L7" s="71">
        <f>Iq_OMach!L7*Ip_OMach!L7/100</f>
        <v>88.765509585968502</v>
      </c>
      <c r="M7" s="71">
        <f>Iq_OMach!M7*Ip_OMach!M7/100</f>
        <v>319.46523436752801</v>
      </c>
      <c r="N7" s="71">
        <f>Iq_OMach!N7*Ip_OMach!N7/100</f>
        <v>213.96229764495217</v>
      </c>
      <c r="O7" s="71">
        <f>Iq_OMach!O7*Ip_OMach!O7/100</f>
        <v>63.105684133885049</v>
      </c>
      <c r="P7" s="71">
        <v>58.367558861785362</v>
      </c>
      <c r="Q7" s="71">
        <v>305.38096791055284</v>
      </c>
      <c r="R7" s="71">
        <v>520.95127161667222</v>
      </c>
      <c r="S7" s="71">
        <v>401.30230672946652</v>
      </c>
      <c r="T7" s="71">
        <v>376.17595241329292</v>
      </c>
      <c r="U7" s="71">
        <v>538.32666178866862</v>
      </c>
      <c r="V7" s="71">
        <v>456.64103266371029</v>
      </c>
      <c r="W7" s="71">
        <v>575.66971448048798</v>
      </c>
      <c r="X7" s="71">
        <v>697.83707327447712</v>
      </c>
      <c r="Y7" s="71">
        <v>672.52023265462378</v>
      </c>
      <c r="Z7" s="71">
        <v>724.93062248265539</v>
      </c>
      <c r="AA7" s="71">
        <v>670.86792349808536</v>
      </c>
      <c r="AB7" s="71">
        <v>808.55863851716151</v>
      </c>
      <c r="AC7" s="71">
        <v>580.10302497280736</v>
      </c>
      <c r="AD7" s="71">
        <v>717.86893222364597</v>
      </c>
      <c r="AE7" s="56"/>
    </row>
    <row r="8" spans="1:31" ht="15.55" customHeight="1">
      <c r="A8" s="69" t="s">
        <v>14</v>
      </c>
      <c r="B8" s="72" t="s">
        <v>60</v>
      </c>
      <c r="C8" s="71">
        <f>Iq_OMach!C8*Ip_OMach!C8/100</f>
        <v>6.3814678102212872</v>
      </c>
      <c r="D8" s="71">
        <f>Iq_OMach!D8*Ip_OMach!D8/100</f>
        <v>7.7437534687087295</v>
      </c>
      <c r="E8" s="71">
        <f>Iq_OMach!E8*Ip_OMach!E8/100</f>
        <v>11.303408764507877</v>
      </c>
      <c r="F8" s="71">
        <f>Iq_OMach!F8*Ip_OMach!F8/100</f>
        <v>16.187726578870389</v>
      </c>
      <c r="G8" s="71">
        <f>Iq_OMach!G8*Ip_OMach!G8/100</f>
        <v>18.560430452133392</v>
      </c>
      <c r="H8" s="71">
        <f>Iq_OMach!H8*Ip_OMach!H8/100</f>
        <v>22.628277623871867</v>
      </c>
      <c r="I8" s="71">
        <f>Iq_OMach!I8*Ip_OMach!I8/100</f>
        <v>25.510794380608719</v>
      </c>
      <c r="J8" s="71">
        <f>Iq_OMach!J8*Ip_OMach!J8/100</f>
        <v>53.886184160555395</v>
      </c>
      <c r="K8" s="71">
        <f>Iq_OMach!K8*Ip_OMach!K8/100</f>
        <v>54.565105857837437</v>
      </c>
      <c r="L8" s="71">
        <f>Iq_OMach!L8*Ip_OMach!L8/100</f>
        <v>57.327999602309703</v>
      </c>
      <c r="M8" s="71">
        <f>Iq_OMach!M8*Ip_OMach!M8/100</f>
        <v>70.814815341816015</v>
      </c>
      <c r="N8" s="71">
        <f>Iq_OMach!N8*Ip_OMach!N8/100</f>
        <v>82.023182085558787</v>
      </c>
      <c r="O8" s="71">
        <f>Iq_OMach!O8*Ip_OMach!O8/100</f>
        <v>59.035144977526897</v>
      </c>
      <c r="P8" s="71">
        <v>71.688914333432734</v>
      </c>
      <c r="Q8" s="71">
        <v>43.862227698345919</v>
      </c>
      <c r="R8" s="71">
        <v>29.266285010528847</v>
      </c>
      <c r="S8" s="71">
        <v>101.55227566897705</v>
      </c>
      <c r="T8" s="71">
        <v>59.44680959043886</v>
      </c>
      <c r="U8" s="71">
        <v>39.496858505881306</v>
      </c>
      <c r="V8" s="71">
        <v>58.975032677197348</v>
      </c>
      <c r="W8" s="71">
        <v>124.32726814909293</v>
      </c>
      <c r="X8" s="71">
        <v>175.96905007059061</v>
      </c>
      <c r="Y8" s="71">
        <v>171.80602590201437</v>
      </c>
      <c r="Z8" s="71">
        <v>183.56227475754838</v>
      </c>
      <c r="AA8" s="71">
        <v>152.77316675098714</v>
      </c>
      <c r="AB8" s="71">
        <v>338.58701024299052</v>
      </c>
      <c r="AC8" s="71">
        <v>337.87618635417471</v>
      </c>
      <c r="AD8" s="71">
        <v>420.97515934587614</v>
      </c>
      <c r="AE8" s="56"/>
    </row>
    <row r="9" spans="1:31" ht="15.55" customHeight="1">
      <c r="A9" s="69" t="s">
        <v>8</v>
      </c>
      <c r="B9" s="72" t="s">
        <v>63</v>
      </c>
      <c r="C9" s="71">
        <f>Iq_OMach!C9*Ip_OMach!C9/100</f>
        <v>53.005152130426744</v>
      </c>
      <c r="D9" s="71">
        <f>Iq_OMach!D9*Ip_OMach!D9/100</f>
        <v>71.715802065479494</v>
      </c>
      <c r="E9" s="71">
        <f>Iq_OMach!E9*Ip_OMach!E9/100</f>
        <v>107.64744180690514</v>
      </c>
      <c r="F9" s="71">
        <f>Iq_OMach!F9*Ip_OMach!F9/100</f>
        <v>170.97820536958338</v>
      </c>
      <c r="G9" s="71">
        <f>Iq_OMach!G9*Ip_OMach!G9/100</f>
        <v>203.25958328141874</v>
      </c>
      <c r="H9" s="71">
        <f>Iq_OMach!H9*Ip_OMach!H9/100</f>
        <v>255.70456028428353</v>
      </c>
      <c r="I9" s="71">
        <f>Iq_OMach!I9*Ip_OMach!I9/100</f>
        <v>361.67396341006577</v>
      </c>
      <c r="J9" s="71">
        <f>Iq_OMach!J9*Ip_OMach!J9/100</f>
        <v>591.27511088277276</v>
      </c>
      <c r="K9" s="71">
        <f>Iq_OMach!K9*Ip_OMach!K9/100</f>
        <v>587.2305933300396</v>
      </c>
      <c r="L9" s="71">
        <f>Iq_OMach!L9*Ip_OMach!L9/100</f>
        <v>423.06956164651143</v>
      </c>
      <c r="M9" s="71">
        <f>Iq_OMach!M9*Ip_OMach!M9/100</f>
        <v>610.8019273845573</v>
      </c>
      <c r="N9" s="71">
        <f>Iq_OMach!N9*Ip_OMach!N9/100</f>
        <v>557.4727462396263</v>
      </c>
      <c r="O9" s="71">
        <f>Iq_OMach!O9*Ip_OMach!O9/100</f>
        <v>646.11130376250253</v>
      </c>
      <c r="P9" s="71">
        <v>611.21529479969388</v>
      </c>
      <c r="Q9" s="71">
        <v>1312.8809598380415</v>
      </c>
      <c r="R9" s="71">
        <v>1951.2580839212612</v>
      </c>
      <c r="S9" s="71">
        <v>2260.4031172320597</v>
      </c>
      <c r="T9" s="71">
        <v>2321.9780181579604</v>
      </c>
      <c r="U9" s="71">
        <v>3016.600668732875</v>
      </c>
      <c r="V9" s="71">
        <v>2326.7270339172737</v>
      </c>
      <c r="W9" s="71">
        <v>2737.7433893023081</v>
      </c>
      <c r="X9" s="71">
        <v>3306.2002478546019</v>
      </c>
      <c r="Y9" s="71">
        <v>4182.1669626732137</v>
      </c>
      <c r="Z9" s="71">
        <v>2904.6021484542252</v>
      </c>
      <c r="AA9" s="71">
        <v>3013.2218252109169</v>
      </c>
      <c r="AB9" s="71">
        <v>3035.5585297390826</v>
      </c>
      <c r="AC9" s="71">
        <v>3222.7995366374103</v>
      </c>
      <c r="AD9" s="71">
        <v>3117.5101458005133</v>
      </c>
      <c r="AE9" s="56"/>
    </row>
    <row r="10" spans="1:31" ht="15.55" customHeight="1">
      <c r="A10" s="69" t="s">
        <v>9</v>
      </c>
      <c r="B10" s="72" t="s">
        <v>62</v>
      </c>
      <c r="C10" s="71">
        <f>Iq_OMach!C10*Ip_OMach!C10/100</f>
        <v>6.760833214402667</v>
      </c>
      <c r="D10" s="71">
        <f>Iq_OMach!D10*Ip_OMach!D10/100</f>
        <v>8.7189209753031616</v>
      </c>
      <c r="E10" s="71">
        <f>Iq_OMach!E10*Ip_OMach!E10/100</f>
        <v>13.377520578932131</v>
      </c>
      <c r="F10" s="71">
        <f>Iq_OMach!F10*Ip_OMach!F10/100</f>
        <v>19.972798653159987</v>
      </c>
      <c r="G10" s="71">
        <f>Iq_OMach!G10*Ip_OMach!G10/100</f>
        <v>23.723955868178678</v>
      </c>
      <c r="H10" s="71">
        <f>Iq_OMach!H10*Ip_OMach!H10/100</f>
        <v>29.81553358865709</v>
      </c>
      <c r="I10" s="71">
        <f>Iq_OMach!I10*Ip_OMach!I10/100</f>
        <v>36.516447199293971</v>
      </c>
      <c r="J10" s="71">
        <f>Iq_OMach!J10*Ip_OMach!J10/100</f>
        <v>30.814582486379546</v>
      </c>
      <c r="K10" s="71">
        <f>Iq_OMach!K10*Ip_OMach!K10/100</f>
        <v>25.284792936765992</v>
      </c>
      <c r="L10" s="71">
        <f>Iq_OMach!L10*Ip_OMach!L10/100</f>
        <v>25.02395015473077</v>
      </c>
      <c r="M10" s="71">
        <f>Iq_OMach!M10*Ip_OMach!M10/100</f>
        <v>43.574410217265182</v>
      </c>
      <c r="N10" s="71">
        <f>Iq_OMach!N10*Ip_OMach!N10/100</f>
        <v>29.563314962609041</v>
      </c>
      <c r="O10" s="71">
        <f>Iq_OMach!O10*Ip_OMach!O10/100</f>
        <v>31.016370964320046</v>
      </c>
      <c r="P10" s="71">
        <v>33.122066596666656</v>
      </c>
      <c r="Q10" s="71">
        <v>113.14836419723102</v>
      </c>
      <c r="R10" s="71">
        <v>154.58814399000332</v>
      </c>
      <c r="S10" s="71">
        <v>124.49389510637513</v>
      </c>
      <c r="T10" s="71">
        <v>179.2309527017226</v>
      </c>
      <c r="U10" s="71">
        <v>319.97480081483576</v>
      </c>
      <c r="V10" s="71">
        <v>83.767362369820717</v>
      </c>
      <c r="W10" s="71">
        <v>147.96817861560217</v>
      </c>
      <c r="X10" s="71">
        <v>381.36505982496573</v>
      </c>
      <c r="Y10" s="71">
        <v>419.40443764781736</v>
      </c>
      <c r="Z10" s="71">
        <v>434.61719184742753</v>
      </c>
      <c r="AA10" s="71">
        <v>290.25708718468792</v>
      </c>
      <c r="AB10" s="71">
        <v>221.12572883023915</v>
      </c>
      <c r="AC10" s="71">
        <v>462.68906069317148</v>
      </c>
      <c r="AD10" s="71">
        <v>331.25319086396178</v>
      </c>
      <c r="AE10" s="56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56"/>
    </row>
    <row r="12" spans="1:31" ht="15.55" customHeight="1">
      <c r="A12" s="69" t="s">
        <v>10</v>
      </c>
      <c r="B12" s="72" t="s">
        <v>56</v>
      </c>
      <c r="C12" s="71">
        <f>Iq_OMach!C12*Ip_OMach!C12/100</f>
        <v>76.561809530643018</v>
      </c>
      <c r="D12" s="71">
        <f>Iq_OMach!D12*Ip_OMach!D12/100</f>
        <v>84.148249633234826</v>
      </c>
      <c r="E12" s="71">
        <f>Iq_OMach!E12*Ip_OMach!E12/100</f>
        <v>111.76081935435892</v>
      </c>
      <c r="F12" s="71">
        <f>Iq_OMach!F12*Ip_OMach!F12/100</f>
        <v>146.19458149526474</v>
      </c>
      <c r="G12" s="71">
        <f>Iq_OMach!G12*Ip_OMach!G12/100</f>
        <v>153.61157499091087</v>
      </c>
      <c r="H12" s="71">
        <f>Iq_OMach!H12*Ip_OMach!H12/100</f>
        <v>172.10346014546832</v>
      </c>
      <c r="I12" s="71">
        <f>Iq_OMach!I12*Ip_OMach!I12/100</f>
        <v>211.25433238551778</v>
      </c>
      <c r="J12" s="71">
        <f>Iq_OMach!J12*Ip_OMach!J12/100</f>
        <v>332.85340821082605</v>
      </c>
      <c r="K12" s="71">
        <f>Iq_OMach!K12*Ip_OMach!K12/100</f>
        <v>465.20150747433053</v>
      </c>
      <c r="L12" s="71">
        <f>Iq_OMach!L12*Ip_OMach!L12/100</f>
        <v>480.23935622874268</v>
      </c>
      <c r="M12" s="71">
        <f>Iq_OMach!M12*Ip_OMach!M12/100</f>
        <v>299.57840984190932</v>
      </c>
      <c r="N12" s="71">
        <f>Iq_OMach!N12*Ip_OMach!N12/100</f>
        <v>321.44086089557902</v>
      </c>
      <c r="O12" s="71">
        <f>Iq_OMach!O12*Ip_OMach!O12/100</f>
        <v>347.60615161598798</v>
      </c>
      <c r="P12" s="71">
        <v>251.93157809326615</v>
      </c>
      <c r="Q12" s="71">
        <v>231.47640743296995</v>
      </c>
      <c r="R12" s="71">
        <v>474.89735192277925</v>
      </c>
      <c r="S12" s="71">
        <v>383.18592907977433</v>
      </c>
      <c r="T12" s="71">
        <v>566.20564930754279</v>
      </c>
      <c r="U12" s="71">
        <v>656.29391350077901</v>
      </c>
      <c r="V12" s="71">
        <v>601.84815687005221</v>
      </c>
      <c r="W12" s="71">
        <v>549.94250189499292</v>
      </c>
      <c r="X12" s="71">
        <v>904.81878725760157</v>
      </c>
      <c r="Y12" s="71">
        <v>783.54105294897568</v>
      </c>
      <c r="Z12" s="71">
        <v>734.88821962246925</v>
      </c>
      <c r="AA12" s="71">
        <v>891.68702064072045</v>
      </c>
      <c r="AB12" s="71">
        <v>1043.4277129289835</v>
      </c>
      <c r="AC12" s="71">
        <v>1247.8607348539272</v>
      </c>
      <c r="AD12" s="71">
        <v>932.69999669363028</v>
      </c>
      <c r="AE12" s="56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conditionalFormatting sqref="C2:AE12">
    <cfRule type="cellIs" dxfId="1" priority="1" operator="lessThan">
      <formula>0</formula>
    </cfRule>
  </conditionalFormatting>
  <pageMargins left="0.7" right="0.7" top="0.75" bottom="0.75" header="0.3" footer="0.3"/>
  <pageSetup scale="2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f t="shared" ref="C2:H2" si="0">SUM(C3:C12)</f>
        <v>918.86215680741032</v>
      </c>
      <c r="D2" s="71">
        <f t="shared" si="0"/>
        <v>1012.707126334529</v>
      </c>
      <c r="E2" s="71">
        <f t="shared" si="0"/>
        <v>1361.3253334239409</v>
      </c>
      <c r="F2" s="71">
        <f t="shared" si="0"/>
        <v>1783.9524153212301</v>
      </c>
      <c r="G2" s="71">
        <f t="shared" si="0"/>
        <v>1883.166971226944</v>
      </c>
      <c r="H2" s="71">
        <f t="shared" si="0"/>
        <v>2119.5090362847541</v>
      </c>
      <c r="I2" s="71">
        <f t="shared" ref="I2:N2" si="1">SUM(I3:I12)</f>
        <v>2609.0582545005668</v>
      </c>
      <c r="J2" s="71">
        <f t="shared" si="1"/>
        <v>2820.6202742043706</v>
      </c>
      <c r="K2" s="71">
        <f t="shared" si="1"/>
        <v>3207.7626532004233</v>
      </c>
      <c r="L2" s="71">
        <f t="shared" si="1"/>
        <v>3055.6920412928357</v>
      </c>
      <c r="M2" s="71">
        <f t="shared" si="1"/>
        <v>2999.5484150682087</v>
      </c>
      <c r="N2" s="71">
        <f t="shared" si="1"/>
        <v>3502.9407917087965</v>
      </c>
      <c r="O2" s="71">
        <f>SUM(O3:O12)</f>
        <v>3823.5386214000191</v>
      </c>
      <c r="P2" s="71">
        <v>4350.805727958541</v>
      </c>
      <c r="Q2" s="71">
        <v>4345.713421955571</v>
      </c>
      <c r="R2" s="71">
        <v>5015.4639652033175</v>
      </c>
      <c r="S2" s="71">
        <v>5475.4035760229544</v>
      </c>
      <c r="T2" s="71">
        <v>6148.540922109908</v>
      </c>
      <c r="U2" s="71">
        <v>8377.6648051446427</v>
      </c>
      <c r="V2" s="71">
        <v>8210.722092283695</v>
      </c>
      <c r="W2" s="71">
        <v>8986.2321577325747</v>
      </c>
      <c r="X2" s="71">
        <v>9910.4503138262662</v>
      </c>
      <c r="Y2" s="71">
        <v>12401.891611849191</v>
      </c>
      <c r="Z2" s="71">
        <v>13791.145437630659</v>
      </c>
      <c r="AA2" s="71">
        <v>14143.29627003699</v>
      </c>
      <c r="AB2" s="71">
        <v>14980.981293844739</v>
      </c>
      <c r="AC2" s="71">
        <v>14765.561125239214</v>
      </c>
      <c r="AD2" s="71">
        <v>14464.615848623882</v>
      </c>
    </row>
    <row r="3" spans="1:31" ht="15.55" customHeight="1">
      <c r="A3" s="69" t="s">
        <v>3</v>
      </c>
      <c r="B3" s="72" t="s">
        <v>52</v>
      </c>
      <c r="C3" s="71">
        <f>Iq_OCon!C3*Ip_OCon!C3/100</f>
        <v>37.397338973402022</v>
      </c>
      <c r="D3" s="71">
        <f>Iq_OCon!D3*Ip_OCon!D3/100</f>
        <v>38.780093202190862</v>
      </c>
      <c r="E3" s="71">
        <f>Iq_OCon!E3*Ip_OCon!E3/100</f>
        <v>60.606430089760224</v>
      </c>
      <c r="F3" s="71">
        <f>Iq_OCon!F3*Ip_OCon!F3/100</f>
        <v>72.680070280945515</v>
      </c>
      <c r="G3" s="71">
        <f>Iq_OCon!G3*Ip_OCon!G3/100</f>
        <v>74.182894420777941</v>
      </c>
      <c r="H3" s="71">
        <f>Iq_OCon!H3*Ip_OCon!H3/100</f>
        <v>79.898203155264426</v>
      </c>
      <c r="I3" s="71">
        <f>Iq_OCon!I3*Ip_OCon!I3/100</f>
        <v>79.527296101792714</v>
      </c>
      <c r="J3" s="71">
        <f>Iq_OCon!J3*Ip_OCon!J3/100</f>
        <v>54.170523397058453</v>
      </c>
      <c r="K3" s="71">
        <f>Iq_OCon!K3*Ip_OCon!K3/100</f>
        <v>71.154014237128109</v>
      </c>
      <c r="L3" s="71">
        <f>Iq_OCon!L3*Ip_OCon!L3/100</f>
        <v>75.134912938118759</v>
      </c>
      <c r="M3" s="71">
        <f>Iq_OCon!M3*Ip_OCon!M3/100</f>
        <v>71.778464748038047</v>
      </c>
      <c r="N3" s="71">
        <f>Iq_OCon!N3*Ip_OCon!N3/100</f>
        <v>156.79657539642767</v>
      </c>
      <c r="O3" s="71">
        <f>Iq_OCon!O3*Ip_OCon!O3/100</f>
        <v>102.64826821428676</v>
      </c>
      <c r="P3" s="71">
        <v>93.777017763397822</v>
      </c>
      <c r="Q3" s="71">
        <v>130.44729158137559</v>
      </c>
      <c r="R3" s="71">
        <v>141.31461470756338</v>
      </c>
      <c r="S3" s="71">
        <v>115.4188111404376</v>
      </c>
      <c r="T3" s="71">
        <v>189.32097132930332</v>
      </c>
      <c r="U3" s="71">
        <v>145.47022606199715</v>
      </c>
      <c r="V3" s="71">
        <v>143.92573427976765</v>
      </c>
      <c r="W3" s="71">
        <v>161.52877373842301</v>
      </c>
      <c r="X3" s="71">
        <v>189.47722075144668</v>
      </c>
      <c r="Y3" s="71">
        <v>90.15719549886316</v>
      </c>
      <c r="Z3" s="71">
        <v>113.686105483752</v>
      </c>
      <c r="AA3" s="71">
        <v>132.82868715620299</v>
      </c>
      <c r="AB3" s="71">
        <v>156.45152419455701</v>
      </c>
      <c r="AC3" s="71">
        <v>215.97966383909201</v>
      </c>
      <c r="AD3" s="71">
        <v>180.10065180237501</v>
      </c>
    </row>
    <row r="4" spans="1:31" ht="15.55" customHeight="1">
      <c r="A4" s="69" t="s">
        <v>4</v>
      </c>
      <c r="B4" s="72" t="s">
        <v>65</v>
      </c>
      <c r="C4" s="71">
        <f>Iq_OCon!C4*Ip_OCon!C4/100</f>
        <v>190.78823405411904</v>
      </c>
      <c r="D4" s="71">
        <f>Iq_OCon!D4*Ip_OCon!D4/100</f>
        <v>200.9448845935346</v>
      </c>
      <c r="E4" s="71">
        <f>Iq_OCon!E4*Ip_OCon!E4/100</f>
        <v>254.75262614635434</v>
      </c>
      <c r="F4" s="71">
        <f>Iq_OCon!F4*Ip_OCon!F4/100</f>
        <v>316.43001245867538</v>
      </c>
      <c r="G4" s="71">
        <f>Iq_OCon!G4*Ip_OCon!G4/100</f>
        <v>313.9070742288061</v>
      </c>
      <c r="H4" s="71">
        <f>Iq_OCon!H4*Ip_OCon!H4/100</f>
        <v>329.73736876652742</v>
      </c>
      <c r="I4" s="71">
        <f>Iq_OCon!I4*Ip_OCon!I4/100</f>
        <v>396.97315597702027</v>
      </c>
      <c r="J4" s="71">
        <f>Iq_OCon!J4*Ip_OCon!J4/100</f>
        <v>470.48441968289706</v>
      </c>
      <c r="K4" s="71">
        <f>Iq_OCon!K4*Ip_OCon!K4/100</f>
        <v>650.58682159722775</v>
      </c>
      <c r="L4" s="71">
        <f>Iq_OCon!L4*Ip_OCon!L4/100</f>
        <v>722.29124634836728</v>
      </c>
      <c r="M4" s="71">
        <f>Iq_OCon!M4*Ip_OCon!M4/100</f>
        <v>704.83231791037736</v>
      </c>
      <c r="N4" s="71">
        <f>Iq_OCon!N4*Ip_OCon!N4/100</f>
        <v>867.02481019206868</v>
      </c>
      <c r="O4" s="71">
        <f>Iq_OCon!O4*Ip_OCon!O4/100</f>
        <v>1112.4187042968579</v>
      </c>
      <c r="P4" s="71">
        <v>1059.0302533266304</v>
      </c>
      <c r="Q4" s="71">
        <v>715.71243735633573</v>
      </c>
      <c r="R4" s="71">
        <v>1206.1176907434628</v>
      </c>
      <c r="S4" s="71">
        <v>1372.8101633272315</v>
      </c>
      <c r="T4" s="71">
        <v>1497.220797034608</v>
      </c>
      <c r="U4" s="71">
        <v>2230.7939368618381</v>
      </c>
      <c r="V4" s="71">
        <v>2566.0254090495691</v>
      </c>
      <c r="W4" s="71">
        <v>3344.7162812482961</v>
      </c>
      <c r="X4" s="71">
        <v>3603.5525451129761</v>
      </c>
      <c r="Y4" s="71">
        <v>5292.4906419010458</v>
      </c>
      <c r="Z4" s="71">
        <v>6274.4511267307298</v>
      </c>
      <c r="AA4" s="71">
        <v>6008.2445154345096</v>
      </c>
      <c r="AB4" s="71">
        <v>4956.9795228632202</v>
      </c>
      <c r="AC4" s="71">
        <v>4076.2838569943501</v>
      </c>
      <c r="AD4" s="71">
        <v>4283.6691359013803</v>
      </c>
    </row>
    <row r="5" spans="1:31" ht="15.55" customHeight="1">
      <c r="A5" s="69" t="s">
        <v>5</v>
      </c>
      <c r="B5" s="72" t="s">
        <v>53</v>
      </c>
      <c r="C5" s="71">
        <f>Iq_OCon!C5*Ip_OCon!C5/100</f>
        <v>51.763330691022311</v>
      </c>
      <c r="D5" s="71">
        <f>Iq_OCon!D5*Ip_OCon!D5/100</f>
        <v>58.958020886266929</v>
      </c>
      <c r="E5" s="71">
        <f>Iq_OCon!E5*Ip_OCon!E5/100</f>
        <v>81.186916759312084</v>
      </c>
      <c r="F5" s="71">
        <f>Iq_OCon!F5*Ip_OCon!F5/100</f>
        <v>110.16714550300536</v>
      </c>
      <c r="G5" s="71">
        <f>Iq_OCon!G5*Ip_OCon!G5/100</f>
        <v>120.1463683847615</v>
      </c>
      <c r="H5" s="71">
        <f>Iq_OCon!H5*Ip_OCon!H5/100</f>
        <v>139.79792804920132</v>
      </c>
      <c r="I5" s="71">
        <f>Iq_OCon!I5*Ip_OCon!I5/100</f>
        <v>169.90147605459057</v>
      </c>
      <c r="J5" s="71">
        <f>Iq_OCon!J5*Ip_OCon!J5/100</f>
        <v>140.95361621065965</v>
      </c>
      <c r="K5" s="71">
        <f>Iq_OCon!K5*Ip_OCon!K5/100</f>
        <v>172.92420350363608</v>
      </c>
      <c r="L5" s="71">
        <f>Iq_OCon!L5*Ip_OCon!L5/100</f>
        <v>171.72906432821478</v>
      </c>
      <c r="M5" s="71">
        <f>Iq_OCon!M5*Ip_OCon!M5/100</f>
        <v>151.39742695146342</v>
      </c>
      <c r="N5" s="71">
        <f>Iq_OCon!N5*Ip_OCon!N5/100</f>
        <v>190.13707898694312</v>
      </c>
      <c r="O5" s="71">
        <f>Iq_OCon!O5*Ip_OCon!O5/100</f>
        <v>187.862573025844</v>
      </c>
      <c r="P5" s="71">
        <v>262.80949276835264</v>
      </c>
      <c r="Q5" s="71">
        <v>238.98458393697757</v>
      </c>
      <c r="R5" s="71">
        <v>264.45099826899485</v>
      </c>
      <c r="S5" s="71">
        <v>369.52217033606064</v>
      </c>
      <c r="T5" s="71">
        <v>393.33891221893725</v>
      </c>
      <c r="U5" s="71">
        <v>383.31537828256228</v>
      </c>
      <c r="V5" s="71">
        <v>258.13049911022483</v>
      </c>
      <c r="W5" s="71">
        <v>317.06375908707298</v>
      </c>
      <c r="X5" s="71">
        <v>629.95362650654954</v>
      </c>
      <c r="Y5" s="71">
        <v>454.27739356451997</v>
      </c>
      <c r="Z5" s="71">
        <v>549.16382445432896</v>
      </c>
      <c r="AA5" s="71">
        <v>556.239386528002</v>
      </c>
      <c r="AB5" s="71">
        <v>616.11660726928403</v>
      </c>
      <c r="AC5" s="71">
        <v>801.19887871335004</v>
      </c>
      <c r="AD5" s="71">
        <v>600.53658999519598</v>
      </c>
    </row>
    <row r="6" spans="1:31" ht="15.55" customHeight="1">
      <c r="A6" s="69" t="s">
        <v>6</v>
      </c>
      <c r="B6" s="72" t="s">
        <v>54</v>
      </c>
      <c r="C6" s="71">
        <f>Iq_OCon!C6*Ip_OCon!C6/100</f>
        <v>140.78370369502736</v>
      </c>
      <c r="D6" s="71">
        <f>Iq_OCon!D6*Ip_OCon!D6/100</f>
        <v>148.15645067253416</v>
      </c>
      <c r="E6" s="71">
        <f>Iq_OCon!E6*Ip_OCon!E6/100</f>
        <v>187.59444368400881</v>
      </c>
      <c r="F6" s="71">
        <f>Iq_OCon!F6*Ip_OCon!F6/100</f>
        <v>232.76230166939106</v>
      </c>
      <c r="G6" s="71">
        <f>Iq_OCon!G6*Ip_OCon!G6/100</f>
        <v>230.59162081617001</v>
      </c>
      <c r="H6" s="71">
        <f>Iq_OCon!H6*Ip_OCon!H6/100</f>
        <v>241.82904515060829</v>
      </c>
      <c r="I6" s="71">
        <f>Iq_OCon!I6*Ip_OCon!I6/100</f>
        <v>293.06442149816888</v>
      </c>
      <c r="J6" s="71">
        <f>Iq_OCon!J6*Ip_OCon!J6/100</f>
        <v>342.47720588291435</v>
      </c>
      <c r="K6" s="71">
        <f>Iq_OCon!K6*Ip_OCon!K6/100</f>
        <v>420.1422069753678</v>
      </c>
      <c r="L6" s="71">
        <f>Iq_OCon!L6*Ip_OCon!L6/100</f>
        <v>423.14037964822973</v>
      </c>
      <c r="M6" s="71">
        <f>Iq_OCon!M6*Ip_OCon!M6/100</f>
        <v>385.13700752833938</v>
      </c>
      <c r="N6" s="71">
        <f>Iq_OCon!N6*Ip_OCon!N6/100</f>
        <v>511.85979892385416</v>
      </c>
      <c r="O6" s="71">
        <f>Iq_OCon!O6*Ip_OCon!O6/100</f>
        <v>528.26473646963382</v>
      </c>
      <c r="P6" s="71">
        <v>511.03667131205992</v>
      </c>
      <c r="Q6" s="71">
        <v>426.64670230014059</v>
      </c>
      <c r="R6" s="71">
        <v>320.03663559971835</v>
      </c>
      <c r="S6" s="71">
        <v>522.99755828213574</v>
      </c>
      <c r="T6" s="71">
        <v>738.49283134115785</v>
      </c>
      <c r="U6" s="71">
        <v>1305.4962633906241</v>
      </c>
      <c r="V6" s="71">
        <v>1073.0591023695256</v>
      </c>
      <c r="W6" s="71">
        <v>819.07954602563336</v>
      </c>
      <c r="X6" s="71">
        <v>1048.2581534511792</v>
      </c>
      <c r="Y6" s="71">
        <v>1067.8470070352462</v>
      </c>
      <c r="Z6" s="71">
        <v>1240.4815191057901</v>
      </c>
      <c r="AA6" s="71">
        <v>1333.4258578394899</v>
      </c>
      <c r="AB6" s="71">
        <v>2384.6451970851399</v>
      </c>
      <c r="AC6" s="71">
        <v>2528.0730009044501</v>
      </c>
      <c r="AD6" s="71">
        <v>2672.5751474825702</v>
      </c>
    </row>
    <row r="7" spans="1:31" ht="15.55" customHeight="1">
      <c r="A7" s="69" t="s">
        <v>7</v>
      </c>
      <c r="B7" s="72" t="s">
        <v>64</v>
      </c>
      <c r="C7" s="71">
        <f>Iq_OCon!C7*Ip_OCon!C7/100</f>
        <v>5.6059489259099274E-2</v>
      </c>
      <c r="D7" s="71">
        <f>Iq_OCon!D7*Ip_OCon!D7/100</f>
        <v>6.3309393789903051E-2</v>
      </c>
      <c r="E7" s="71">
        <f>Iq_OCon!E7*Ip_OCon!E7/100</f>
        <v>7.2061044594555618E-2</v>
      </c>
      <c r="F7" s="71">
        <f>Iq_OCon!F7*Ip_OCon!F7/100</f>
        <v>8.0369592305464893E-2</v>
      </c>
      <c r="G7" s="71">
        <f>Iq_OCon!G7*Ip_OCon!G7/100</f>
        <v>8.4148905037378541E-2</v>
      </c>
      <c r="H7" s="71">
        <f>Iq_OCon!H7*Ip_OCon!H7/100</f>
        <v>8.451009752648303E-2</v>
      </c>
      <c r="I7" s="71">
        <f>Iq_OCon!I7*Ip_OCon!I7/100</f>
        <v>8.8426412073507987E-2</v>
      </c>
      <c r="J7" s="71">
        <f>Iq_OCon!J7*Ip_OCon!J7/100</f>
        <v>0.79840142016533744</v>
      </c>
      <c r="K7" s="71">
        <f>Iq_OCon!K7*Ip_OCon!K7/100</f>
        <v>2.0389090734443065</v>
      </c>
      <c r="L7" s="71">
        <f>Iq_OCon!L7*Ip_OCon!L7/100</f>
        <v>3.1234703036261906</v>
      </c>
      <c r="M7" s="71">
        <f>Iq_OCon!M7*Ip_OCon!M7/100</f>
        <v>3.599817105189838</v>
      </c>
      <c r="N7" s="71">
        <f>Iq_OCon!N7*Ip_OCon!N7/100</f>
        <v>5.1341511400224382</v>
      </c>
      <c r="O7" s="71">
        <f>Iq_OCon!O7*Ip_OCon!O7/100</f>
        <v>7.1969656261052704</v>
      </c>
      <c r="P7" s="71">
        <v>23.25241040916238</v>
      </c>
      <c r="Q7" s="71">
        <v>17.596632274419424</v>
      </c>
      <c r="R7" s="71">
        <v>45.911714212509267</v>
      </c>
      <c r="S7" s="71">
        <v>27.81624597992694</v>
      </c>
      <c r="T7" s="71">
        <v>59.710973262287716</v>
      </c>
      <c r="U7" s="71">
        <v>52.783030696183289</v>
      </c>
      <c r="V7" s="71">
        <v>46.626491638248716</v>
      </c>
      <c r="W7" s="71">
        <v>53.577101125702512</v>
      </c>
      <c r="X7" s="71">
        <v>89.730084379497654</v>
      </c>
      <c r="Y7" s="71">
        <v>70.114903632045412</v>
      </c>
      <c r="Z7" s="71">
        <v>128.62426828155299</v>
      </c>
      <c r="AA7" s="71">
        <v>111.402114050164</v>
      </c>
      <c r="AB7" s="71">
        <v>150.37684919915799</v>
      </c>
      <c r="AC7" s="71">
        <v>212.69016198060299</v>
      </c>
      <c r="AD7" s="71">
        <v>197.379363659944</v>
      </c>
    </row>
    <row r="8" spans="1:31" ht="15.55" customHeight="1">
      <c r="A8" s="69" t="s">
        <v>14</v>
      </c>
      <c r="B8" s="72" t="s">
        <v>60</v>
      </c>
      <c r="C8" s="71">
        <f>Iq_OCon!C8*Ip_OCon!C8/100</f>
        <v>62.934361675149063</v>
      </c>
      <c r="D8" s="71">
        <f>Iq_OCon!D8*Ip_OCon!D8/100</f>
        <v>76.369292460006307</v>
      </c>
      <c r="E8" s="71">
        <f>Iq_OCon!E8*Ip_OCon!E8/100</f>
        <v>111.47479490661584</v>
      </c>
      <c r="F8" s="71">
        <f>Iq_OCon!F8*Ip_OCon!F8/100</f>
        <v>159.64418680938641</v>
      </c>
      <c r="G8" s="71">
        <f>Iq_OCon!G8*Ip_OCon!G8/100</f>
        <v>183.0439136667068</v>
      </c>
      <c r="H8" s="71">
        <f>Iq_OCon!H8*Ip_OCon!H8/100</f>
        <v>223.16123036544047</v>
      </c>
      <c r="I8" s="71">
        <f>Iq_OCon!I8*Ip_OCon!I8/100</f>
        <v>251.58875793403345</v>
      </c>
      <c r="J8" s="71">
        <f>Iq_OCon!J8*Ip_OCon!J8/100</f>
        <v>308.72265714165138</v>
      </c>
      <c r="K8" s="71">
        <f>Iq_OCon!K8*Ip_OCon!K8/100</f>
        <v>354.14160364364199</v>
      </c>
      <c r="L8" s="71">
        <f>Iq_OCon!L8*Ip_OCon!L8/100</f>
        <v>326.48141595926614</v>
      </c>
      <c r="M8" s="71">
        <f>Iq_OCon!M8*Ip_OCon!M8/100</f>
        <v>258.21542903375007</v>
      </c>
      <c r="N8" s="71">
        <f>Iq_OCon!N8*Ip_OCon!N8/100</f>
        <v>330.86353739322442</v>
      </c>
      <c r="O8" s="71">
        <f>Iq_OCon!O8*Ip_OCon!O8/100</f>
        <v>225.92049739794359</v>
      </c>
      <c r="P8" s="71">
        <v>149.78446031005751</v>
      </c>
      <c r="Q8" s="71">
        <v>138.63188237945747</v>
      </c>
      <c r="R8" s="71">
        <v>235.35573138459168</v>
      </c>
      <c r="S8" s="71">
        <v>182.77901547729553</v>
      </c>
      <c r="T8" s="71">
        <v>273.49865549246192</v>
      </c>
      <c r="U8" s="71">
        <v>395.83764518995508</v>
      </c>
      <c r="V8" s="71">
        <v>349.75551238105248</v>
      </c>
      <c r="W8" s="71">
        <v>419.66819540402776</v>
      </c>
      <c r="X8" s="71">
        <v>604.77530549902792</v>
      </c>
      <c r="Y8" s="71">
        <v>677.84015066097538</v>
      </c>
      <c r="Z8" s="71">
        <v>695.83619241800204</v>
      </c>
      <c r="AA8" s="71">
        <v>686.30472451134995</v>
      </c>
      <c r="AB8" s="71">
        <v>871.219827576135</v>
      </c>
      <c r="AC8" s="71">
        <v>501.550719761263</v>
      </c>
      <c r="AD8" s="71">
        <v>934.49429467585696</v>
      </c>
    </row>
    <row r="9" spans="1:31" ht="15.55" customHeight="1">
      <c r="A9" s="69" t="s">
        <v>8</v>
      </c>
      <c r="B9" s="72" t="s">
        <v>63</v>
      </c>
      <c r="C9" s="71">
        <f>Iq_OCon!C9*Ip_OCon!C9/100</f>
        <v>72.029098996794318</v>
      </c>
      <c r="D9" s="71">
        <f>Iq_OCon!D9*Ip_OCon!D9/100</f>
        <v>86.995415980879457</v>
      </c>
      <c r="E9" s="71">
        <f>Iq_OCon!E9*Ip_OCon!E9/100</f>
        <v>126.4671981393999</v>
      </c>
      <c r="F9" s="71">
        <f>Iq_OCon!F9*Ip_OCon!F9/100</f>
        <v>180.4659381413617</v>
      </c>
      <c r="G9" s="71">
        <f>Iq_OCon!G9*Ip_OCon!G9/100</f>
        <v>206.26145102461825</v>
      </c>
      <c r="H9" s="71">
        <f>Iq_OCon!H9*Ip_OCon!H9/100</f>
        <v>250.75667216493304</v>
      </c>
      <c r="I9" s="71">
        <f>Iq_OCon!I9*Ip_OCon!I9/100</f>
        <v>369.55566442961504</v>
      </c>
      <c r="J9" s="71">
        <f>Iq_OCon!J9*Ip_OCon!J9/100</f>
        <v>314.6311020349591</v>
      </c>
      <c r="K9" s="71">
        <f>Iq_OCon!K9*Ip_OCon!K9/100</f>
        <v>359.32193712325619</v>
      </c>
      <c r="L9" s="71">
        <f>Iq_OCon!L9*Ip_OCon!L9/100</f>
        <v>334.74305757955449</v>
      </c>
      <c r="M9" s="71">
        <f>Iq_OCon!M9*Ip_OCon!M9/100</f>
        <v>274.13576047908174</v>
      </c>
      <c r="N9" s="71">
        <f>Iq_OCon!N9*Ip_OCon!N9/100</f>
        <v>243.94493168478905</v>
      </c>
      <c r="O9" s="71">
        <f>Iq_OCon!O9*Ip_OCon!O9/100</f>
        <v>311.70321787533356</v>
      </c>
      <c r="P9" s="71">
        <v>754.77215939650546</v>
      </c>
      <c r="Q9" s="71">
        <v>1020.3934624236186</v>
      </c>
      <c r="R9" s="71">
        <v>1052.1243949681632</v>
      </c>
      <c r="S9" s="71">
        <v>852.49118163895014</v>
      </c>
      <c r="T9" s="71">
        <v>577.99750867724958</v>
      </c>
      <c r="U9" s="71">
        <v>736.19760935936972</v>
      </c>
      <c r="V9" s="71">
        <v>589.62075122004899</v>
      </c>
      <c r="W9" s="71">
        <v>795.78387170477686</v>
      </c>
      <c r="X9" s="71">
        <v>623.77919218401962</v>
      </c>
      <c r="Y9" s="71">
        <v>1309.3966862861221</v>
      </c>
      <c r="Z9" s="71">
        <v>1050.3231722840001</v>
      </c>
      <c r="AA9" s="71">
        <v>1277.3671568142099</v>
      </c>
      <c r="AB9" s="71">
        <v>1501.8863937951401</v>
      </c>
      <c r="AC9" s="71">
        <v>1320.85372807098</v>
      </c>
      <c r="AD9" s="71">
        <v>877.120130379947</v>
      </c>
    </row>
    <row r="10" spans="1:31" ht="15.55" customHeight="1">
      <c r="A10" s="69" t="s">
        <v>9</v>
      </c>
      <c r="B10" s="72" t="s">
        <v>62</v>
      </c>
      <c r="C10" s="71">
        <f>Iq_OCon!C10*Ip_OCon!C10/100</f>
        <v>17.579024851798049</v>
      </c>
      <c r="D10" s="71">
        <f>Iq_OCon!D10*Ip_OCon!D10/100</f>
        <v>22.67030166920917</v>
      </c>
      <c r="E10" s="71">
        <f>Iq_OCon!E10*Ip_OCon!E10/100</f>
        <v>34.783252190205808</v>
      </c>
      <c r="F10" s="71">
        <f>Iq_OCon!F10*Ip_OCon!F10/100</f>
        <v>51.931812655265837</v>
      </c>
      <c r="G10" s="71">
        <f>Iq_OCon!G10*Ip_OCon!G10/100</f>
        <v>61.685297738337979</v>
      </c>
      <c r="H10" s="71">
        <f>Iq_OCon!H10*Ip_OCon!H10/100</f>
        <v>77.52417332349917</v>
      </c>
      <c r="I10" s="71">
        <f>Iq_OCon!I10*Ip_OCon!I10/100</f>
        <v>94.947399596881581</v>
      </c>
      <c r="J10" s="71">
        <f>Iq_OCon!J10*Ip_OCon!J10/100</f>
        <v>72.226768539993742</v>
      </c>
      <c r="K10" s="71">
        <f>Iq_OCon!K10*Ip_OCon!K10/100</f>
        <v>106.82047420348448</v>
      </c>
      <c r="L10" s="71">
        <f>Iq_OCon!L10*Ip_OCon!L10/100</f>
        <v>125.10622355644735</v>
      </c>
      <c r="M10" s="71">
        <f>Iq_OCon!M10*Ip_OCon!M10/100</f>
        <v>118.80043508176971</v>
      </c>
      <c r="N10" s="71">
        <f>Iq_OCon!N10*Ip_OCon!N10/100</f>
        <v>32.048399661456571</v>
      </c>
      <c r="O10" s="71">
        <f>Iq_OCon!O10*Ip_OCon!O10/100</f>
        <v>183.86349689214646</v>
      </c>
      <c r="P10" s="71">
        <v>304.35290641012563</v>
      </c>
      <c r="Q10" s="71">
        <v>287.62115925029389</v>
      </c>
      <c r="R10" s="71">
        <v>448.32050133119697</v>
      </c>
      <c r="S10" s="71">
        <v>447.8420364135186</v>
      </c>
      <c r="T10" s="71">
        <v>543.8373045746265</v>
      </c>
      <c r="U10" s="71">
        <v>795.91424312327763</v>
      </c>
      <c r="V10" s="71">
        <v>663.00075278838676</v>
      </c>
      <c r="W10" s="71">
        <v>598.63461767434308</v>
      </c>
      <c r="X10" s="71">
        <v>714.35630429801392</v>
      </c>
      <c r="Y10" s="71">
        <v>775.72179960788344</v>
      </c>
      <c r="Z10" s="71">
        <v>909.01771133487102</v>
      </c>
      <c r="AA10" s="71">
        <v>1060.6278569967819</v>
      </c>
      <c r="AB10" s="71">
        <v>838.07977646034306</v>
      </c>
      <c r="AC10" s="71">
        <v>1273.283627527554</v>
      </c>
      <c r="AD10" s="71">
        <v>802.42365416765495</v>
      </c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>
        <f>Iq_OCon!C12*Ip_OCon!C12/100</f>
        <v>345.53100438083902</v>
      </c>
      <c r="D12" s="71">
        <f>Iq_OCon!D12*Ip_OCon!D12/100</f>
        <v>379.76935747611765</v>
      </c>
      <c r="E12" s="71">
        <f>Iq_OCon!E12*Ip_OCon!E12/100</f>
        <v>504.38761046368955</v>
      </c>
      <c r="F12" s="71">
        <f>Iq_OCon!F12*Ip_OCon!F12/100</f>
        <v>659.79057821089361</v>
      </c>
      <c r="G12" s="71">
        <f>Iq_OCon!G12*Ip_OCon!G12/100</f>
        <v>693.26420204172803</v>
      </c>
      <c r="H12" s="71">
        <f>Iq_OCon!H12*Ip_OCon!H12/100</f>
        <v>776.71990521175337</v>
      </c>
      <c r="I12" s="71">
        <f>Iq_OCon!I12*Ip_OCon!I12/100</f>
        <v>953.41165649639095</v>
      </c>
      <c r="J12" s="71">
        <f>Iq_OCon!J12*Ip_OCon!J12/100</f>
        <v>1116.1555798940713</v>
      </c>
      <c r="K12" s="71">
        <f>Iq_OCon!K12*Ip_OCon!K12/100</f>
        <v>1070.6324828432366</v>
      </c>
      <c r="L12" s="71">
        <f>Iq_OCon!L12*Ip_OCon!L12/100</f>
        <v>873.94227063101096</v>
      </c>
      <c r="M12" s="71">
        <f>Iq_OCon!M12*Ip_OCon!M12/100</f>
        <v>1031.6517562301992</v>
      </c>
      <c r="N12" s="71">
        <f>Iq_OCon!N12*Ip_OCon!N12/100</f>
        <v>1165.1315083300108</v>
      </c>
      <c r="O12" s="71">
        <f>Iq_OCon!O12*Ip_OCon!O12/100</f>
        <v>1163.6601616018672</v>
      </c>
      <c r="P12" s="71">
        <v>1191.9903562622494</v>
      </c>
      <c r="Q12" s="71">
        <v>1369.6792704529528</v>
      </c>
      <c r="R12" s="71">
        <v>1301.8316839871165</v>
      </c>
      <c r="S12" s="71">
        <v>1583.7263934273974</v>
      </c>
      <c r="T12" s="71">
        <v>1875.1229681792768</v>
      </c>
      <c r="U12" s="71">
        <v>2331.8564721788362</v>
      </c>
      <c r="V12" s="71">
        <v>2520.5778394468712</v>
      </c>
      <c r="W12" s="71">
        <v>2476.1800117243001</v>
      </c>
      <c r="X12" s="71">
        <v>2406.5678816435561</v>
      </c>
      <c r="Y12" s="71">
        <v>2664.0458336624879</v>
      </c>
      <c r="Z12" s="71">
        <v>2829.5615175376297</v>
      </c>
      <c r="AA12" s="71">
        <v>2976.8559707062786</v>
      </c>
      <c r="AB12" s="71">
        <v>3505.2255954017619</v>
      </c>
      <c r="AC12" s="71">
        <v>3835.6474874475698</v>
      </c>
      <c r="AD12" s="71">
        <v>3916.3168805589603</v>
      </c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" width="9.53515625" style="53" customWidth="1" collapsed="1"/>
    <col min="4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>
        <f t="shared" ref="C2:H2" si="0">C11</f>
        <v>706.60631150463928</v>
      </c>
      <c r="D2" s="71">
        <f t="shared" si="0"/>
        <v>814.86650668156278</v>
      </c>
      <c r="E2" s="71">
        <f t="shared" si="0"/>
        <v>1135.6245535696985</v>
      </c>
      <c r="F2" s="71">
        <f t="shared" si="0"/>
        <v>1558.9507456979832</v>
      </c>
      <c r="G2" s="71">
        <f t="shared" si="0"/>
        <v>1719.3242816669601</v>
      </c>
      <c r="H2" s="71">
        <f t="shared" si="0"/>
        <v>2022.3590536896318</v>
      </c>
      <c r="I2" s="71">
        <f t="shared" ref="I2:N2" si="1">I11</f>
        <v>2200.0370737325343</v>
      </c>
      <c r="J2" s="71">
        <f t="shared" si="1"/>
        <v>2718.0719642408685</v>
      </c>
      <c r="K2" s="71">
        <f t="shared" si="1"/>
        <v>2491.9619338556727</v>
      </c>
      <c r="L2" s="71">
        <f t="shared" si="1"/>
        <v>1825.1313391942865</v>
      </c>
      <c r="M2" s="71">
        <f t="shared" si="1"/>
        <v>2026.8670053995552</v>
      </c>
      <c r="N2" s="71">
        <f t="shared" si="1"/>
        <v>2130.9578243440228</v>
      </c>
      <c r="O2" s="71">
        <f>O11</f>
        <v>2207.7021431978114</v>
      </c>
      <c r="P2" s="71">
        <v>2307.3159144012679</v>
      </c>
      <c r="Q2" s="71">
        <v>2802.1960658404141</v>
      </c>
      <c r="R2" s="71">
        <v>3250.0748357099328</v>
      </c>
      <c r="S2" s="71">
        <v>3732.9397010014645</v>
      </c>
      <c r="T2" s="71">
        <v>4392.3005641078371</v>
      </c>
      <c r="U2" s="71">
        <v>5279.5713570374055</v>
      </c>
      <c r="V2" s="71">
        <v>4852.8503825942526</v>
      </c>
      <c r="W2" s="71">
        <v>4317.9798739588905</v>
      </c>
      <c r="X2" s="71">
        <v>4724.6200368297077</v>
      </c>
      <c r="Y2" s="71">
        <v>4709.0860426536319</v>
      </c>
      <c r="Z2" s="71">
        <v>4648.2316285716497</v>
      </c>
      <c r="AA2" s="71">
        <v>5002.9173932078702</v>
      </c>
      <c r="AB2" s="71">
        <v>5629.5059135211905</v>
      </c>
      <c r="AC2" s="71">
        <v>6405.8655150224904</v>
      </c>
      <c r="AD2" s="71">
        <v>6241.5809435531201</v>
      </c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>
        <f>Iq_RStruc!C11*Ip_RStruc!C11/100</f>
        <v>706.60631150463928</v>
      </c>
      <c r="D11" s="71">
        <f>Iq_RStruc!D11*Ip_RStruc!D11/100</f>
        <v>814.86650668156278</v>
      </c>
      <c r="E11" s="71">
        <f>Iq_RStruc!E11*Ip_RStruc!E11/100</f>
        <v>1135.6245535696985</v>
      </c>
      <c r="F11" s="71">
        <f>Iq_RStruc!F11*Ip_RStruc!F11/100</f>
        <v>1558.9507456979832</v>
      </c>
      <c r="G11" s="71">
        <f>Iq_RStruc!G11*Ip_RStruc!G11/100</f>
        <v>1719.3242816669601</v>
      </c>
      <c r="H11" s="71">
        <f>Iq_RStruc!H11*Ip_RStruc!H11/100</f>
        <v>2022.3590536896318</v>
      </c>
      <c r="I11" s="71">
        <f>Iq_RStruc!I11*Ip_RStruc!I11/100</f>
        <v>2200.0370737325343</v>
      </c>
      <c r="J11" s="71">
        <f>Iq_RStruc!J11*Ip_RStruc!J11/100</f>
        <v>2718.0719642408685</v>
      </c>
      <c r="K11" s="71">
        <f>Iq_RStruc!K11*Ip_RStruc!K11/100</f>
        <v>2491.9619338556727</v>
      </c>
      <c r="L11" s="71">
        <f>Iq_RStruc!L11*Ip_RStruc!L11/100</f>
        <v>1825.1313391942865</v>
      </c>
      <c r="M11" s="71">
        <f>Iq_RStruc!M11*Ip_RStruc!M11/100</f>
        <v>2026.8670053995552</v>
      </c>
      <c r="N11" s="71">
        <f>Iq_RStruc!N11*Ip_RStruc!N11/100</f>
        <v>2130.9578243440228</v>
      </c>
      <c r="O11" s="71">
        <f>Iq_RStruc!O11*Ip_RStruc!O11/100</f>
        <v>2207.7021431978114</v>
      </c>
      <c r="P11" s="71">
        <v>2307.3159144012679</v>
      </c>
      <c r="Q11" s="71">
        <v>2802.1960658404141</v>
      </c>
      <c r="R11" s="71">
        <v>3250.0748357099328</v>
      </c>
      <c r="S11" s="71">
        <v>3732.9397010014645</v>
      </c>
      <c r="T11" s="71">
        <v>4392.3005641078371</v>
      </c>
      <c r="U11" s="71">
        <v>5279.5713570374055</v>
      </c>
      <c r="V11" s="71">
        <v>4852.8503825942526</v>
      </c>
      <c r="W11" s="71">
        <v>4317.9798739588905</v>
      </c>
      <c r="X11" s="71">
        <v>4724.6200368297077</v>
      </c>
      <c r="Y11" s="71">
        <v>4709.0860426536319</v>
      </c>
      <c r="Z11" s="71">
        <v>4648.2316285716497</v>
      </c>
      <c r="AA11" s="71">
        <v>5002.9173932078702</v>
      </c>
      <c r="AB11" s="71">
        <v>5629.5059135211905</v>
      </c>
      <c r="AC11" s="71">
        <v>6405.8655150224904</v>
      </c>
      <c r="AD11" s="71">
        <v>6241.5809435531201</v>
      </c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13"/>
  <sheetViews>
    <sheetView zoomScaleNormal="100" workbookViewId="0">
      <selection activeCell="N9" sqref="N9"/>
    </sheetView>
  </sheetViews>
  <sheetFormatPr baseColWidth="10" defaultColWidth="0" defaultRowHeight="14.6"/>
  <cols>
    <col min="1" max="1" width="6.84375" style="55" customWidth="1"/>
    <col min="2" max="2" width="41.23046875" style="53" customWidth="1"/>
    <col min="3" max="31" width="9.53515625" style="53" customWidth="1"/>
    <col min="32" max="32" width="9.3828125" style="53" customWidth="1"/>
    <col min="33" max="39" width="3" style="53" customWidth="1"/>
    <col min="40" max="256" width="9.3828125" style="53" hidden="1" customWidth="1"/>
    <col min="257" max="16384" width="11.4609375" style="53" hidden="1"/>
  </cols>
  <sheetData>
    <row r="1" spans="1:31" ht="15.55" customHeight="1">
      <c r="A1" s="67" t="s">
        <v>1</v>
      </c>
      <c r="B1" s="68" t="s">
        <v>0</v>
      </c>
      <c r="C1" s="68">
        <v>1990</v>
      </c>
      <c r="D1" s="68">
        <v>1991</v>
      </c>
      <c r="E1" s="68">
        <v>1992</v>
      </c>
      <c r="F1" s="68">
        <v>1993</v>
      </c>
      <c r="G1" s="68">
        <v>1994</v>
      </c>
      <c r="H1" s="68">
        <v>1995</v>
      </c>
      <c r="I1" s="68">
        <v>1996</v>
      </c>
      <c r="J1" s="68">
        <v>1997</v>
      </c>
      <c r="K1" s="68">
        <v>1998</v>
      </c>
      <c r="L1" s="68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8">
        <v>2010</v>
      </c>
      <c r="X1" s="68">
        <v>2011</v>
      </c>
      <c r="Y1" s="68">
        <v>2012</v>
      </c>
      <c r="Z1" s="68">
        <v>2013</v>
      </c>
      <c r="AA1" s="68">
        <v>2014</v>
      </c>
      <c r="AB1" s="68">
        <v>2015</v>
      </c>
      <c r="AC1" s="68">
        <v>2016</v>
      </c>
      <c r="AD1" s="68">
        <v>2017</v>
      </c>
      <c r="AE1" s="48">
        <v>2018</v>
      </c>
    </row>
    <row r="2" spans="1:31" ht="15.55" customHeight="1">
      <c r="A2" s="69" t="s">
        <v>2</v>
      </c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1" ht="15.55" customHeight="1">
      <c r="A3" s="69" t="s">
        <v>3</v>
      </c>
      <c r="B3" s="72" t="s">
        <v>52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1" ht="15.55" customHeight="1">
      <c r="A4" s="69" t="s">
        <v>4</v>
      </c>
      <c r="B4" s="72" t="s">
        <v>65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1" ht="15.55" customHeight="1">
      <c r="A5" s="69" t="s">
        <v>5</v>
      </c>
      <c r="B5" s="72" t="s">
        <v>53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1" ht="15.55" customHeight="1">
      <c r="A6" s="69" t="s">
        <v>6</v>
      </c>
      <c r="B6" s="72" t="s">
        <v>54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1" ht="15.55" customHeight="1">
      <c r="A7" s="69" t="s">
        <v>7</v>
      </c>
      <c r="B7" s="72" t="s">
        <v>64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1" ht="15.55" customHeight="1">
      <c r="A8" s="69" t="s">
        <v>14</v>
      </c>
      <c r="B8" s="72" t="s">
        <v>60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1" ht="15.55" customHeight="1">
      <c r="A9" s="69" t="s">
        <v>8</v>
      </c>
      <c r="B9" s="72" t="s">
        <v>63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1" ht="15.55" customHeight="1">
      <c r="A10" s="69" t="s">
        <v>9</v>
      </c>
      <c r="B10" s="72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1" ht="15.55" customHeight="1">
      <c r="A11" s="69" t="s">
        <v>59</v>
      </c>
      <c r="B11" s="72" t="s">
        <v>61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1" ht="15.55" customHeight="1">
      <c r="A12" s="69" t="s">
        <v>10</v>
      </c>
      <c r="B12" s="72" t="s">
        <v>56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1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</sheetData>
  <pageMargins left="0.7" right="0.7" top="0.75" bottom="0.75" header="0.3" footer="0.3"/>
  <pageSetup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57</vt:i4>
      </vt:variant>
      <vt:variant>
        <vt:lpstr>Rangos con nombre</vt:lpstr>
      </vt:variant>
      <vt:variant>
        <vt:i4>1</vt:i4>
      </vt:variant>
    </vt:vector>
  </HeadingPairs>
  <TitlesOfParts>
    <vt:vector size="58" baseType="lpstr">
      <vt:lpstr>Notas</vt:lpstr>
      <vt:lpstr>I_IT</vt:lpstr>
      <vt:lpstr>I_CT</vt:lpstr>
      <vt:lpstr>I_Soft_DB</vt:lpstr>
      <vt:lpstr>I_TraEq</vt:lpstr>
      <vt:lpstr>I_OMach</vt:lpstr>
      <vt:lpstr>I_OCon</vt:lpstr>
      <vt:lpstr>I_RStruc</vt:lpstr>
      <vt:lpstr>I_Cult</vt:lpstr>
      <vt:lpstr>I_RD</vt:lpstr>
      <vt:lpstr>I_OIPP</vt:lpstr>
      <vt:lpstr>I_GFCF</vt:lpstr>
      <vt:lpstr>Iq_IT</vt:lpstr>
      <vt:lpstr>Iq_CT</vt:lpstr>
      <vt:lpstr>Iq_Soft_DB</vt:lpstr>
      <vt:lpstr>Iq_TraEq</vt:lpstr>
      <vt:lpstr>Iq_OMach</vt:lpstr>
      <vt:lpstr>Iq_OCon</vt:lpstr>
      <vt:lpstr>Iq_RStruc</vt:lpstr>
      <vt:lpstr>Iq_Cult</vt:lpstr>
      <vt:lpstr>Iq_RD</vt:lpstr>
      <vt:lpstr>Iq_OIPP</vt:lpstr>
      <vt:lpstr>Iq_GFCF</vt:lpstr>
      <vt:lpstr>Ip_IT</vt:lpstr>
      <vt:lpstr>Ip_CT</vt:lpstr>
      <vt:lpstr>Ip_Soft_DB</vt:lpstr>
      <vt:lpstr>Ip_TraEq</vt:lpstr>
      <vt:lpstr>Ip_OMach</vt:lpstr>
      <vt:lpstr>Ip_OCon</vt:lpstr>
      <vt:lpstr>Ip_RStruc</vt:lpstr>
      <vt:lpstr>Ip_Cult</vt:lpstr>
      <vt:lpstr>Ip_RD</vt:lpstr>
      <vt:lpstr>Ip_OIPP</vt:lpstr>
      <vt:lpstr>Ip_GFCF</vt:lpstr>
      <vt:lpstr>K_IT</vt:lpstr>
      <vt:lpstr>K_CT</vt:lpstr>
      <vt:lpstr>K_Soft</vt:lpstr>
      <vt:lpstr>K_TraEq</vt:lpstr>
      <vt:lpstr>K_OMach</vt:lpstr>
      <vt:lpstr>K_OCon</vt:lpstr>
      <vt:lpstr>K_RStruc</vt:lpstr>
      <vt:lpstr>K_Cult</vt:lpstr>
      <vt:lpstr>K_RD</vt:lpstr>
      <vt:lpstr>K_OIPP</vt:lpstr>
      <vt:lpstr>K_GFCF</vt:lpstr>
      <vt:lpstr>Kq_IT</vt:lpstr>
      <vt:lpstr>Kq_CT</vt:lpstr>
      <vt:lpstr>Kq_Soft</vt:lpstr>
      <vt:lpstr>Kq_TraEq</vt:lpstr>
      <vt:lpstr>Kq_OMach</vt:lpstr>
      <vt:lpstr>Kq_OCon</vt:lpstr>
      <vt:lpstr>Kq_RStruc</vt:lpstr>
      <vt:lpstr>Kq_Cult</vt:lpstr>
      <vt:lpstr>Kq_RD</vt:lpstr>
      <vt:lpstr>Kq_OIPP</vt:lpstr>
      <vt:lpstr>Kq_GFCF</vt:lpstr>
      <vt:lpstr>Deprate</vt:lpstr>
      <vt:lpstr>Notas!Área_de_impresión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Aravena</dc:creator>
  <cp:lastModifiedBy>Tomás Gálvez</cp:lastModifiedBy>
  <cp:lastPrinted>2020-01-27T18:56:49Z</cp:lastPrinted>
  <dcterms:created xsi:type="dcterms:W3CDTF">2013-04-25T11:27:55Z</dcterms:created>
  <dcterms:modified xsi:type="dcterms:W3CDTF">2021-10-31T08:15:56Z</dcterms:modified>
</cp:coreProperties>
</file>