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ATA\3raVer_Stata_8paises_may2021\PE\"/>
    </mc:Choice>
  </mc:AlternateContent>
  <xr:revisionPtr revIDLastSave="0" documentId="13_ncr:1_{9778FAB8-E924-4F69-9247-DED427B611F9}" xr6:coauthVersionLast="47" xr6:coauthVersionMax="47" xr10:uidLastSave="{00000000-0000-0000-0000-000000000000}"/>
  <bookViews>
    <workbookView xWindow="-103" yWindow="-103" windowWidth="33120" windowHeight="18120" tabRatio="924" firstSheet="26" activeTab="56" xr2:uid="{00000000-000D-0000-FFFF-FFFF00000000}"/>
  </bookViews>
  <sheets>
    <sheet name="Notes" sheetId="73" r:id="rId1"/>
    <sheet name="I_IT" sheetId="1" r:id="rId2"/>
    <sheet name="I_CT" sheetId="2" r:id="rId3"/>
    <sheet name="I_Soft" sheetId="3" r:id="rId4"/>
    <sheet name="I_TraEq" sheetId="105" r:id="rId5"/>
    <sheet name="I_OMach" sheetId="5" r:id="rId6"/>
    <sheet name="I_OCon" sheetId="6" r:id="rId7"/>
    <sheet name="I_RStruc" sheetId="90" r:id="rId8"/>
    <sheet name="I_Cult" sheetId="110" r:id="rId9"/>
    <sheet name="I_RD" sheetId="116" r:id="rId10"/>
    <sheet name="I_OIPP" sheetId="115" r:id="rId11"/>
    <sheet name="I_GFCF" sheetId="11" r:id="rId12"/>
    <sheet name="Iq_IT" sheetId="89" r:id="rId13"/>
    <sheet name="Iq_CT" sheetId="88" r:id="rId14"/>
    <sheet name="Iq_Soft" sheetId="87" r:id="rId15"/>
    <sheet name="Iq_TraEq" sheetId="106" r:id="rId16"/>
    <sheet name="Iq_OMach" sheetId="86" r:id="rId17"/>
    <sheet name="Iq_OCon" sheetId="85" r:id="rId18"/>
    <sheet name="Iq_RStruc" sheetId="91" r:id="rId19"/>
    <sheet name="Iq_Cult" sheetId="111" r:id="rId20"/>
    <sheet name="Iq_RD" sheetId="117" r:id="rId21"/>
    <sheet name="Iq_OIPP" sheetId="118" r:id="rId22"/>
    <sheet name="Iq_GFCF" sheetId="84" r:id="rId23"/>
    <sheet name="Ip_IT" sheetId="83" r:id="rId24"/>
    <sheet name="Ip_CT" sheetId="82" r:id="rId25"/>
    <sheet name="Ip_OMach" sheetId="80" r:id="rId26"/>
    <sheet name="Ip_Soft" sheetId="81" r:id="rId27"/>
    <sheet name="Ip_TraEq" sheetId="107" r:id="rId28"/>
    <sheet name="Ip_OCon" sheetId="79" r:id="rId29"/>
    <sheet name="Ip_RStruc" sheetId="92" r:id="rId30"/>
    <sheet name="Ip_RD" sheetId="120" r:id="rId31"/>
    <sheet name="Ip_Cult" sheetId="112" r:id="rId32"/>
    <sheet name="Ip_OIPP" sheetId="119" r:id="rId33"/>
    <sheet name="Ip_GFCF" sheetId="78" r:id="rId34"/>
    <sheet name="K_IT" sheetId="101" r:id="rId35"/>
    <sheet name="K_CT" sheetId="100" r:id="rId36"/>
    <sheet name="K_Soft" sheetId="99" r:id="rId37"/>
    <sheet name="K_TraEq" sheetId="109" r:id="rId38"/>
    <sheet name="K_OMach" sheetId="98" r:id="rId39"/>
    <sheet name="K_OCon" sheetId="97" r:id="rId40"/>
    <sheet name="K_RStruc" sheetId="96" r:id="rId41"/>
    <sheet name="K_Cult" sheetId="114" r:id="rId42"/>
    <sheet name="K_RD" sheetId="122" r:id="rId43"/>
    <sheet name="K_OIPP" sheetId="123" r:id="rId44"/>
    <sheet name="K_GFCF" sheetId="95" r:id="rId45"/>
    <sheet name="Kq_IT" sheetId="94" r:id="rId46"/>
    <sheet name="Kq_CT" sheetId="93" r:id="rId47"/>
    <sheet name="Kq_Soft" sheetId="77" r:id="rId48"/>
    <sheet name="Kq_TraEq" sheetId="108" r:id="rId49"/>
    <sheet name="Kq_OMach" sheetId="76" r:id="rId50"/>
    <sheet name="Kq_OCon" sheetId="75" r:id="rId51"/>
    <sheet name="Kq_RStruc" sheetId="103" r:id="rId52"/>
    <sheet name="Kq_Cult" sheetId="113" r:id="rId53"/>
    <sheet name="Kq_RD" sheetId="121" r:id="rId54"/>
    <sheet name="Kq_OIPP" sheetId="124" r:id="rId55"/>
    <sheet name="Kq_GFCF" sheetId="102" r:id="rId56"/>
    <sheet name="Deprate" sheetId="69" r:id="rId57"/>
  </sheets>
  <definedNames>
    <definedName name="CAP_CT" localSheetId="10">#REF!</definedName>
    <definedName name="CAP_CT" localSheetId="9">#REF!</definedName>
    <definedName name="CAP_CT" localSheetId="4">#REF!</definedName>
    <definedName name="CAP_CT" localSheetId="32">#REF!</definedName>
    <definedName name="CAP_CT" localSheetId="30">#REF!</definedName>
    <definedName name="CAP_CT" localSheetId="27">#REF!</definedName>
    <definedName name="CAP_CT" localSheetId="21">#REF!</definedName>
    <definedName name="CAP_CT" localSheetId="20">#REF!</definedName>
    <definedName name="CAP_CT" localSheetId="15">#REF!</definedName>
    <definedName name="CAP_CT" localSheetId="43">#REF!</definedName>
    <definedName name="CAP_CT" localSheetId="42">#REF!</definedName>
    <definedName name="CAP_CT" localSheetId="37">#REF!</definedName>
    <definedName name="CAP_CT" localSheetId="54">#REF!</definedName>
    <definedName name="CAP_CT" localSheetId="53">#REF!</definedName>
    <definedName name="CAP_CT" localSheetId="48">#REF!</definedName>
    <definedName name="CAP_CT">#REF!</definedName>
    <definedName name="CAP_GFCF" localSheetId="10">#REF!</definedName>
    <definedName name="CAP_GFCF" localSheetId="9">#REF!</definedName>
    <definedName name="CAP_GFCF" localSheetId="4">#REF!</definedName>
    <definedName name="CAP_GFCF" localSheetId="32">#REF!</definedName>
    <definedName name="CAP_GFCF" localSheetId="30">#REF!</definedName>
    <definedName name="CAP_GFCF" localSheetId="27">#REF!</definedName>
    <definedName name="CAP_GFCF" localSheetId="21">#REF!</definedName>
    <definedName name="CAP_GFCF" localSheetId="20">#REF!</definedName>
    <definedName name="CAP_GFCF" localSheetId="15">#REF!</definedName>
    <definedName name="CAP_GFCF" localSheetId="43">#REF!</definedName>
    <definedName name="CAP_GFCF" localSheetId="42">#REF!</definedName>
    <definedName name="CAP_GFCF" localSheetId="37">#REF!</definedName>
    <definedName name="CAP_GFCF" localSheetId="54">#REF!</definedName>
    <definedName name="CAP_GFCF" localSheetId="53">#REF!</definedName>
    <definedName name="CAP_GFCF" localSheetId="48">#REF!</definedName>
    <definedName name="CAP_GFCF">#REF!</definedName>
    <definedName name="CAP_ICT" localSheetId="10">#REF!</definedName>
    <definedName name="CAP_ICT" localSheetId="9">#REF!</definedName>
    <definedName name="CAP_ICT" localSheetId="4">#REF!</definedName>
    <definedName name="CAP_ICT" localSheetId="32">#REF!</definedName>
    <definedName name="CAP_ICT" localSheetId="30">#REF!</definedName>
    <definedName name="CAP_ICT" localSheetId="27">#REF!</definedName>
    <definedName name="CAP_ICT" localSheetId="21">#REF!</definedName>
    <definedName name="CAP_ICT" localSheetId="20">#REF!</definedName>
    <definedName name="CAP_ICT" localSheetId="15">#REF!</definedName>
    <definedName name="CAP_ICT" localSheetId="43">#REF!</definedName>
    <definedName name="CAP_ICT" localSheetId="42">#REF!</definedName>
    <definedName name="CAP_ICT" localSheetId="37">#REF!</definedName>
    <definedName name="CAP_ICT" localSheetId="54">#REF!</definedName>
    <definedName name="CAP_ICT" localSheetId="53">#REF!</definedName>
    <definedName name="CAP_ICT" localSheetId="48">#REF!</definedName>
    <definedName name="CAP_ICT">#REF!</definedName>
    <definedName name="CAP_IT" localSheetId="10">#REF!</definedName>
    <definedName name="CAP_IT" localSheetId="9">#REF!</definedName>
    <definedName name="CAP_IT" localSheetId="4">#REF!</definedName>
    <definedName name="CAP_IT" localSheetId="32">#REF!</definedName>
    <definedName name="CAP_IT" localSheetId="30">#REF!</definedName>
    <definedName name="CAP_IT" localSheetId="27">#REF!</definedName>
    <definedName name="CAP_IT" localSheetId="21">#REF!</definedName>
    <definedName name="CAP_IT" localSheetId="20">#REF!</definedName>
    <definedName name="CAP_IT" localSheetId="15">#REF!</definedName>
    <definedName name="CAP_IT" localSheetId="43">#REF!</definedName>
    <definedName name="CAP_IT" localSheetId="42">#REF!</definedName>
    <definedName name="CAP_IT" localSheetId="37">#REF!</definedName>
    <definedName name="CAP_IT" localSheetId="54">#REF!</definedName>
    <definedName name="CAP_IT" localSheetId="53">#REF!</definedName>
    <definedName name="CAP_IT" localSheetId="48">#REF!</definedName>
    <definedName name="CAP_IT">#REF!</definedName>
    <definedName name="CAP_NonICT" localSheetId="10">#REF!</definedName>
    <definedName name="CAP_NonICT" localSheetId="9">#REF!</definedName>
    <definedName name="CAP_NonICT" localSheetId="4">#REF!</definedName>
    <definedName name="CAP_NonICT" localSheetId="32">#REF!</definedName>
    <definedName name="CAP_NonICT" localSheetId="30">#REF!</definedName>
    <definedName name="CAP_NonICT" localSheetId="27">#REF!</definedName>
    <definedName name="CAP_NonICT" localSheetId="21">#REF!</definedName>
    <definedName name="CAP_NonICT" localSheetId="20">#REF!</definedName>
    <definedName name="CAP_NonICT" localSheetId="15">#REF!</definedName>
    <definedName name="CAP_NonICT" localSheetId="43">#REF!</definedName>
    <definedName name="CAP_NonICT" localSheetId="42">#REF!</definedName>
    <definedName name="CAP_NonICT" localSheetId="37">#REF!</definedName>
    <definedName name="CAP_NonICT" localSheetId="54">#REF!</definedName>
    <definedName name="CAP_NonICT" localSheetId="53">#REF!</definedName>
    <definedName name="CAP_NonICT" localSheetId="48">#REF!</definedName>
    <definedName name="CAP_NonICT">#REF!</definedName>
    <definedName name="CAP_OCon" localSheetId="10">#REF!</definedName>
    <definedName name="CAP_OCon" localSheetId="9">#REF!</definedName>
    <definedName name="CAP_OCon" localSheetId="4">#REF!</definedName>
    <definedName name="CAP_OCon" localSheetId="32">#REF!</definedName>
    <definedName name="CAP_OCon" localSheetId="30">#REF!</definedName>
    <definedName name="CAP_OCon" localSheetId="27">#REF!</definedName>
    <definedName name="CAP_OCon" localSheetId="21">#REF!</definedName>
    <definedName name="CAP_OCon" localSheetId="20">#REF!</definedName>
    <definedName name="CAP_OCon" localSheetId="15">#REF!</definedName>
    <definedName name="CAP_OCon" localSheetId="43">#REF!</definedName>
    <definedName name="CAP_OCon" localSheetId="42">#REF!</definedName>
    <definedName name="CAP_OCon" localSheetId="37">#REF!</definedName>
    <definedName name="CAP_OCon" localSheetId="54">#REF!</definedName>
    <definedName name="CAP_OCon" localSheetId="53">#REF!</definedName>
    <definedName name="CAP_OCon" localSheetId="48">#REF!</definedName>
    <definedName name="CAP_OCon">#REF!</definedName>
    <definedName name="CAP_OMach" localSheetId="10">#REF!</definedName>
    <definedName name="CAP_OMach" localSheetId="9">#REF!</definedName>
    <definedName name="CAP_OMach" localSheetId="4">#REF!</definedName>
    <definedName name="CAP_OMach" localSheetId="32">#REF!</definedName>
    <definedName name="CAP_OMach" localSheetId="30">#REF!</definedName>
    <definedName name="CAP_OMach" localSheetId="27">#REF!</definedName>
    <definedName name="CAP_OMach" localSheetId="21">#REF!</definedName>
    <definedName name="CAP_OMach" localSheetId="20">#REF!</definedName>
    <definedName name="CAP_OMach" localSheetId="15">#REF!</definedName>
    <definedName name="CAP_OMach" localSheetId="43">#REF!</definedName>
    <definedName name="CAP_OMach" localSheetId="42">#REF!</definedName>
    <definedName name="CAP_OMach" localSheetId="37">#REF!</definedName>
    <definedName name="CAP_OMach" localSheetId="54">#REF!</definedName>
    <definedName name="CAP_OMach" localSheetId="53">#REF!</definedName>
    <definedName name="CAP_OMach" localSheetId="48">#REF!</definedName>
    <definedName name="CAP_OMach">#REF!</definedName>
    <definedName name="CAP_Other" localSheetId="10">#REF!</definedName>
    <definedName name="CAP_Other" localSheetId="9">#REF!</definedName>
    <definedName name="CAP_Other" localSheetId="4">#REF!</definedName>
    <definedName name="CAP_Other" localSheetId="32">#REF!</definedName>
    <definedName name="CAP_Other" localSheetId="30">#REF!</definedName>
    <definedName name="CAP_Other" localSheetId="27">#REF!</definedName>
    <definedName name="CAP_Other" localSheetId="21">#REF!</definedName>
    <definedName name="CAP_Other" localSheetId="20">#REF!</definedName>
    <definedName name="CAP_Other" localSheetId="15">#REF!</definedName>
    <definedName name="CAP_Other" localSheetId="43">#REF!</definedName>
    <definedName name="CAP_Other" localSheetId="42">#REF!</definedName>
    <definedName name="CAP_Other" localSheetId="37">#REF!</definedName>
    <definedName name="CAP_Other" localSheetId="54">#REF!</definedName>
    <definedName name="CAP_Other" localSheetId="53">#REF!</definedName>
    <definedName name="CAP_Other" localSheetId="48">#REF!</definedName>
    <definedName name="CAP_Other">#REF!</definedName>
    <definedName name="CAP_RStruc" localSheetId="10">#REF!</definedName>
    <definedName name="CAP_RStruc" localSheetId="9">#REF!</definedName>
    <definedName name="CAP_RStruc" localSheetId="4">#REF!</definedName>
    <definedName name="CAP_RStruc" localSheetId="32">#REF!</definedName>
    <definedName name="CAP_RStruc" localSheetId="30">#REF!</definedName>
    <definedName name="CAP_RStruc" localSheetId="27">#REF!</definedName>
    <definedName name="CAP_RStruc" localSheetId="21">#REF!</definedName>
    <definedName name="CAP_RStruc" localSheetId="20">#REF!</definedName>
    <definedName name="CAP_RStruc" localSheetId="15">#REF!</definedName>
    <definedName name="CAP_RStruc" localSheetId="43">#REF!</definedName>
    <definedName name="CAP_RStruc" localSheetId="42">#REF!</definedName>
    <definedName name="CAP_RStruc" localSheetId="37">#REF!</definedName>
    <definedName name="CAP_RStruc" localSheetId="54">#REF!</definedName>
    <definedName name="CAP_RStruc" localSheetId="53">#REF!</definedName>
    <definedName name="CAP_RStruc" localSheetId="48">#REF!</definedName>
    <definedName name="CAP_RStruc">#REF!</definedName>
    <definedName name="CAP_Soft" localSheetId="10">#REF!</definedName>
    <definedName name="CAP_Soft" localSheetId="9">#REF!</definedName>
    <definedName name="CAP_Soft" localSheetId="4">#REF!</definedName>
    <definedName name="CAP_Soft" localSheetId="32">#REF!</definedName>
    <definedName name="CAP_Soft" localSheetId="30">#REF!</definedName>
    <definedName name="CAP_Soft" localSheetId="27">#REF!</definedName>
    <definedName name="CAP_Soft" localSheetId="21">#REF!</definedName>
    <definedName name="CAP_Soft" localSheetId="20">#REF!</definedName>
    <definedName name="CAP_Soft" localSheetId="15">#REF!</definedName>
    <definedName name="CAP_Soft" localSheetId="43">#REF!</definedName>
    <definedName name="CAP_Soft" localSheetId="42">#REF!</definedName>
    <definedName name="CAP_Soft" localSheetId="37">#REF!</definedName>
    <definedName name="CAP_Soft" localSheetId="54">#REF!</definedName>
    <definedName name="CAP_Soft" localSheetId="53">#REF!</definedName>
    <definedName name="CAP_Soft" localSheetId="48">#REF!</definedName>
    <definedName name="CAP_Soft">#REF!</definedName>
    <definedName name="CAP_TraEq" localSheetId="10">#REF!</definedName>
    <definedName name="CAP_TraEq" localSheetId="9">#REF!</definedName>
    <definedName name="CAP_TraEq" localSheetId="4">#REF!</definedName>
    <definedName name="CAP_TraEq" localSheetId="32">#REF!</definedName>
    <definedName name="CAP_TraEq" localSheetId="30">#REF!</definedName>
    <definedName name="CAP_TraEq" localSheetId="27">#REF!</definedName>
    <definedName name="CAP_TraEq" localSheetId="21">#REF!</definedName>
    <definedName name="CAP_TraEq" localSheetId="20">#REF!</definedName>
    <definedName name="CAP_TraEq" localSheetId="15">#REF!</definedName>
    <definedName name="CAP_TraEq" localSheetId="43">#REF!</definedName>
    <definedName name="CAP_TraEq" localSheetId="42">#REF!</definedName>
    <definedName name="CAP_TraEq" localSheetId="37">#REF!</definedName>
    <definedName name="CAP_TraEq" localSheetId="54">#REF!</definedName>
    <definedName name="CAP_TraEq" localSheetId="53">#REF!</definedName>
    <definedName name="CAP_TraEq" localSheetId="48">#REF!</definedName>
    <definedName name="CAP_TraEq">#REF!</definedName>
    <definedName name="D_CT" localSheetId="10">#REF!</definedName>
    <definedName name="D_CT" localSheetId="9">#REF!</definedName>
    <definedName name="D_CT" localSheetId="4">#REF!</definedName>
    <definedName name="D_CT" localSheetId="32">#REF!</definedName>
    <definedName name="D_CT" localSheetId="30">#REF!</definedName>
    <definedName name="D_CT" localSheetId="27">#REF!</definedName>
    <definedName name="D_CT" localSheetId="21">#REF!</definedName>
    <definedName name="D_CT" localSheetId="20">#REF!</definedName>
    <definedName name="D_CT" localSheetId="15">#REF!</definedName>
    <definedName name="D_CT" localSheetId="43">#REF!</definedName>
    <definedName name="D_CT" localSheetId="42">#REF!</definedName>
    <definedName name="D_CT" localSheetId="37">#REF!</definedName>
    <definedName name="D_CT" localSheetId="54">#REF!</definedName>
    <definedName name="D_CT" localSheetId="53">#REF!</definedName>
    <definedName name="D_CT" localSheetId="48">#REF!</definedName>
    <definedName name="D_CT">#REF!</definedName>
    <definedName name="D_GFCF" localSheetId="10">#REF!</definedName>
    <definedName name="D_GFCF" localSheetId="9">#REF!</definedName>
    <definedName name="D_GFCF" localSheetId="4">#REF!</definedName>
    <definedName name="D_GFCF" localSheetId="32">#REF!</definedName>
    <definedName name="D_GFCF" localSheetId="30">#REF!</definedName>
    <definedName name="D_GFCF" localSheetId="27">#REF!</definedName>
    <definedName name="D_GFCF" localSheetId="21">#REF!</definedName>
    <definedName name="D_GFCF" localSheetId="20">#REF!</definedName>
    <definedName name="D_GFCF" localSheetId="15">#REF!</definedName>
    <definedName name="D_GFCF" localSheetId="43">#REF!</definedName>
    <definedName name="D_GFCF" localSheetId="42">#REF!</definedName>
    <definedName name="D_GFCF" localSheetId="37">#REF!</definedName>
    <definedName name="D_GFCF" localSheetId="54">#REF!</definedName>
    <definedName name="D_GFCF" localSheetId="53">#REF!</definedName>
    <definedName name="D_GFCF" localSheetId="48">#REF!</definedName>
    <definedName name="D_GFCF">#REF!</definedName>
    <definedName name="D_ICT" localSheetId="10">#REF!</definedName>
    <definedName name="D_ICT" localSheetId="9">#REF!</definedName>
    <definedName name="D_ICT" localSheetId="4">#REF!</definedName>
    <definedName name="D_ICT" localSheetId="32">#REF!</definedName>
    <definedName name="D_ICT" localSheetId="30">#REF!</definedName>
    <definedName name="D_ICT" localSheetId="27">#REF!</definedName>
    <definedName name="D_ICT" localSheetId="21">#REF!</definedName>
    <definedName name="D_ICT" localSheetId="20">#REF!</definedName>
    <definedName name="D_ICT" localSheetId="15">#REF!</definedName>
    <definedName name="D_ICT" localSheetId="43">#REF!</definedName>
    <definedName name="D_ICT" localSheetId="42">#REF!</definedName>
    <definedName name="D_ICT" localSheetId="37">#REF!</definedName>
    <definedName name="D_ICT" localSheetId="54">#REF!</definedName>
    <definedName name="D_ICT" localSheetId="53">#REF!</definedName>
    <definedName name="D_ICT" localSheetId="48">#REF!</definedName>
    <definedName name="D_ICT">#REF!</definedName>
    <definedName name="D_IT" localSheetId="10">#REF!</definedName>
    <definedName name="D_IT" localSheetId="9">#REF!</definedName>
    <definedName name="D_IT" localSheetId="4">#REF!</definedName>
    <definedName name="D_IT" localSheetId="32">#REF!</definedName>
    <definedName name="D_IT" localSheetId="30">#REF!</definedName>
    <definedName name="D_IT" localSheetId="27">#REF!</definedName>
    <definedName name="D_IT" localSheetId="21">#REF!</definedName>
    <definedName name="D_IT" localSheetId="20">#REF!</definedName>
    <definedName name="D_IT" localSheetId="15">#REF!</definedName>
    <definedName name="D_IT" localSheetId="43">#REF!</definedName>
    <definedName name="D_IT" localSheetId="42">#REF!</definedName>
    <definedName name="D_IT" localSheetId="37">#REF!</definedName>
    <definedName name="D_IT" localSheetId="54">#REF!</definedName>
    <definedName name="D_IT" localSheetId="53">#REF!</definedName>
    <definedName name="D_IT" localSheetId="48">#REF!</definedName>
    <definedName name="D_IT">#REF!</definedName>
    <definedName name="D_NonICT" localSheetId="10">#REF!</definedName>
    <definedName name="D_NonICT" localSheetId="9">#REF!</definedName>
    <definedName name="D_NonICT" localSheetId="4">#REF!</definedName>
    <definedName name="D_NonICT" localSheetId="32">#REF!</definedName>
    <definedName name="D_NonICT" localSheetId="30">#REF!</definedName>
    <definedName name="D_NonICT" localSheetId="27">#REF!</definedName>
    <definedName name="D_NonICT" localSheetId="21">#REF!</definedName>
    <definedName name="D_NonICT" localSheetId="20">#REF!</definedName>
    <definedName name="D_NonICT" localSheetId="15">#REF!</definedName>
    <definedName name="D_NonICT" localSheetId="43">#REF!</definedName>
    <definedName name="D_NonICT" localSheetId="42">#REF!</definedName>
    <definedName name="D_NonICT" localSheetId="37">#REF!</definedName>
    <definedName name="D_NonICT" localSheetId="54">#REF!</definedName>
    <definedName name="D_NonICT" localSheetId="53">#REF!</definedName>
    <definedName name="D_NonICT" localSheetId="48">#REF!</definedName>
    <definedName name="D_NonICT">#REF!</definedName>
    <definedName name="D_OCon" localSheetId="10">#REF!</definedName>
    <definedName name="D_OCon" localSheetId="9">#REF!</definedName>
    <definedName name="D_OCon" localSheetId="4">#REF!</definedName>
    <definedName name="D_OCon" localSheetId="32">#REF!</definedName>
    <definedName name="D_OCon" localSheetId="30">#REF!</definedName>
    <definedName name="D_OCon" localSheetId="27">#REF!</definedName>
    <definedName name="D_OCon" localSheetId="21">#REF!</definedName>
    <definedName name="D_OCon" localSheetId="20">#REF!</definedName>
    <definedName name="D_OCon" localSheetId="15">#REF!</definedName>
    <definedName name="D_OCon" localSheetId="43">#REF!</definedName>
    <definedName name="D_OCon" localSheetId="42">#REF!</definedName>
    <definedName name="D_OCon" localSheetId="37">#REF!</definedName>
    <definedName name="D_OCon" localSheetId="54">#REF!</definedName>
    <definedName name="D_OCon" localSheetId="53">#REF!</definedName>
    <definedName name="D_OCon" localSheetId="48">#REF!</definedName>
    <definedName name="D_OCon">#REF!</definedName>
    <definedName name="D_OMach" localSheetId="10">#REF!</definedName>
    <definedName name="D_OMach" localSheetId="9">#REF!</definedName>
    <definedName name="D_OMach" localSheetId="4">#REF!</definedName>
    <definedName name="D_OMach" localSheetId="32">#REF!</definedName>
    <definedName name="D_OMach" localSheetId="30">#REF!</definedName>
    <definedName name="D_OMach" localSheetId="27">#REF!</definedName>
    <definedName name="D_OMach" localSheetId="21">#REF!</definedName>
    <definedName name="D_OMach" localSheetId="20">#REF!</definedName>
    <definedName name="D_OMach" localSheetId="15">#REF!</definedName>
    <definedName name="D_OMach" localSheetId="43">#REF!</definedName>
    <definedName name="D_OMach" localSheetId="42">#REF!</definedName>
    <definedName name="D_OMach" localSheetId="37">#REF!</definedName>
    <definedName name="D_OMach" localSheetId="54">#REF!</definedName>
    <definedName name="D_OMach" localSheetId="53">#REF!</definedName>
    <definedName name="D_OMach" localSheetId="48">#REF!</definedName>
    <definedName name="D_OMach">#REF!</definedName>
    <definedName name="D_Other" localSheetId="10">#REF!</definedName>
    <definedName name="D_Other" localSheetId="9">#REF!</definedName>
    <definedName name="D_Other" localSheetId="4">#REF!</definedName>
    <definedName name="D_Other" localSheetId="32">#REF!</definedName>
    <definedName name="D_Other" localSheetId="30">#REF!</definedName>
    <definedName name="D_Other" localSheetId="27">#REF!</definedName>
    <definedName name="D_Other" localSheetId="21">#REF!</definedName>
    <definedName name="D_Other" localSheetId="20">#REF!</definedName>
    <definedName name="D_Other" localSheetId="15">#REF!</definedName>
    <definedName name="D_Other" localSheetId="43">#REF!</definedName>
    <definedName name="D_Other" localSheetId="42">#REF!</definedName>
    <definedName name="D_Other" localSheetId="37">#REF!</definedName>
    <definedName name="D_Other" localSheetId="54">#REF!</definedName>
    <definedName name="D_Other" localSheetId="53">#REF!</definedName>
    <definedName name="D_Other" localSheetId="48">#REF!</definedName>
    <definedName name="D_Other">#REF!</definedName>
    <definedName name="D_RStruc" localSheetId="10">#REF!</definedName>
    <definedName name="D_RStruc" localSheetId="9">#REF!</definedName>
    <definedName name="D_RStruc" localSheetId="4">#REF!</definedName>
    <definedName name="D_RStruc" localSheetId="32">#REF!</definedName>
    <definedName name="D_RStruc" localSheetId="30">#REF!</definedName>
    <definedName name="D_RStruc" localSheetId="27">#REF!</definedName>
    <definedName name="D_RStruc" localSheetId="21">#REF!</definedName>
    <definedName name="D_RStruc" localSheetId="20">#REF!</definedName>
    <definedName name="D_RStruc" localSheetId="15">#REF!</definedName>
    <definedName name="D_RStruc" localSheetId="43">#REF!</definedName>
    <definedName name="D_RStruc" localSheetId="42">#REF!</definedName>
    <definedName name="D_RStruc" localSheetId="37">#REF!</definedName>
    <definedName name="D_RStruc" localSheetId="54">#REF!</definedName>
    <definedName name="D_RStruc" localSheetId="53">#REF!</definedName>
    <definedName name="D_RStruc" localSheetId="48">#REF!</definedName>
    <definedName name="D_RStruc">#REF!</definedName>
    <definedName name="D_Soft" localSheetId="10">#REF!</definedName>
    <definedName name="D_Soft" localSheetId="9">#REF!</definedName>
    <definedName name="D_Soft" localSheetId="4">#REF!</definedName>
    <definedName name="D_Soft" localSheetId="32">#REF!</definedName>
    <definedName name="D_Soft" localSheetId="30">#REF!</definedName>
    <definedName name="D_Soft" localSheetId="27">#REF!</definedName>
    <definedName name="D_Soft" localSheetId="21">#REF!</definedName>
    <definedName name="D_Soft" localSheetId="20">#REF!</definedName>
    <definedName name="D_Soft" localSheetId="15">#REF!</definedName>
    <definedName name="D_Soft" localSheetId="43">#REF!</definedName>
    <definedName name="D_Soft" localSheetId="42">#REF!</definedName>
    <definedName name="D_Soft" localSheetId="37">#REF!</definedName>
    <definedName name="D_Soft" localSheetId="54">#REF!</definedName>
    <definedName name="D_Soft" localSheetId="53">#REF!</definedName>
    <definedName name="D_Soft" localSheetId="48">#REF!</definedName>
    <definedName name="D_Soft">#REF!</definedName>
    <definedName name="D_TraEq" localSheetId="10">#REF!</definedName>
    <definedName name="D_TraEq" localSheetId="9">#REF!</definedName>
    <definedName name="D_TraEq" localSheetId="4">#REF!</definedName>
    <definedName name="D_TraEq" localSheetId="32">#REF!</definedName>
    <definedName name="D_TraEq" localSheetId="30">#REF!</definedName>
    <definedName name="D_TraEq" localSheetId="27">#REF!</definedName>
    <definedName name="D_TraEq" localSheetId="21">#REF!</definedName>
    <definedName name="D_TraEq" localSheetId="20">#REF!</definedName>
    <definedName name="D_TraEq" localSheetId="15">#REF!</definedName>
    <definedName name="D_TraEq" localSheetId="43">#REF!</definedName>
    <definedName name="D_TraEq" localSheetId="42">#REF!</definedName>
    <definedName name="D_TraEq" localSheetId="37">#REF!</definedName>
    <definedName name="D_TraEq" localSheetId="54">#REF!</definedName>
    <definedName name="D_TraEq" localSheetId="53">#REF!</definedName>
    <definedName name="D_TraEq" localSheetId="48">#REF!</definedName>
    <definedName name="D_TraEq">#REF!</definedName>
    <definedName name="I_CT">I_CT!$A$1:$T$12</definedName>
    <definedName name="I_GFCF">I_GFCF!$A$1:$T$11</definedName>
    <definedName name="I_ICT" localSheetId="10">#REF!</definedName>
    <definedName name="I_ICT" localSheetId="9">#REF!</definedName>
    <definedName name="I_ICT" localSheetId="4">#REF!</definedName>
    <definedName name="I_ICT" localSheetId="32">#REF!</definedName>
    <definedName name="I_ICT" localSheetId="30">#REF!</definedName>
    <definedName name="I_ICT" localSheetId="27">#REF!</definedName>
    <definedName name="I_ICT" localSheetId="21">#REF!</definedName>
    <definedName name="I_ICT" localSheetId="20">#REF!</definedName>
    <definedName name="I_ICT" localSheetId="15">#REF!</definedName>
    <definedName name="I_ICT" localSheetId="43">#REF!</definedName>
    <definedName name="I_ICT" localSheetId="42">#REF!</definedName>
    <definedName name="I_ICT" localSheetId="37">#REF!</definedName>
    <definedName name="I_ICT" localSheetId="54">#REF!</definedName>
    <definedName name="I_ICT" localSheetId="53">#REF!</definedName>
    <definedName name="I_ICT" localSheetId="48">#REF!</definedName>
    <definedName name="I_ICT">#REF!</definedName>
    <definedName name="I_IT">I_IT!$A$1:$T$11</definedName>
    <definedName name="I_NonICT" localSheetId="10">#REF!</definedName>
    <definedName name="I_NonICT" localSheetId="9">#REF!</definedName>
    <definedName name="I_NonICT" localSheetId="4">#REF!</definedName>
    <definedName name="I_NonICT" localSheetId="32">#REF!</definedName>
    <definedName name="I_NonICT" localSheetId="30">#REF!</definedName>
    <definedName name="I_NonICT" localSheetId="27">#REF!</definedName>
    <definedName name="I_NonICT" localSheetId="21">#REF!</definedName>
    <definedName name="I_NonICT" localSheetId="20">#REF!</definedName>
    <definedName name="I_NonICT" localSheetId="15">#REF!</definedName>
    <definedName name="I_NonICT" localSheetId="43">#REF!</definedName>
    <definedName name="I_NonICT" localSheetId="42">#REF!</definedName>
    <definedName name="I_NonICT" localSheetId="37">#REF!</definedName>
    <definedName name="I_NonICT" localSheetId="54">#REF!</definedName>
    <definedName name="I_NonICT" localSheetId="53">#REF!</definedName>
    <definedName name="I_NonICT" localSheetId="48">#REF!</definedName>
    <definedName name="I_NonICT">#REF!</definedName>
    <definedName name="I_OCon">I_OCon!$A$1:$T$12</definedName>
    <definedName name="I_OMach">I_OMach!$A$1:$T$12</definedName>
    <definedName name="I_Other" localSheetId="10">#REF!</definedName>
    <definedName name="I_Other" localSheetId="9">#REF!</definedName>
    <definedName name="I_Other" localSheetId="4">#REF!</definedName>
    <definedName name="I_Other" localSheetId="32">#REF!</definedName>
    <definedName name="I_Other" localSheetId="30">#REF!</definedName>
    <definedName name="I_Other" localSheetId="27">#REF!</definedName>
    <definedName name="I_Other" localSheetId="21">#REF!</definedName>
    <definedName name="I_Other" localSheetId="20">#REF!</definedName>
    <definedName name="I_Other" localSheetId="15">#REF!</definedName>
    <definedName name="I_Other" localSheetId="43">#REF!</definedName>
    <definedName name="I_Other" localSheetId="42">#REF!</definedName>
    <definedName name="I_Other" localSheetId="37">#REF!</definedName>
    <definedName name="I_Other" localSheetId="54">#REF!</definedName>
    <definedName name="I_Other" localSheetId="53">#REF!</definedName>
    <definedName name="I_Other" localSheetId="48">#REF!</definedName>
    <definedName name="I_Other">#REF!</definedName>
    <definedName name="I_RStruc" localSheetId="10">#REF!</definedName>
    <definedName name="I_RStruc" localSheetId="9">#REF!</definedName>
    <definedName name="I_RStruc" localSheetId="4">#REF!</definedName>
    <definedName name="I_RStruc" localSheetId="32">#REF!</definedName>
    <definedName name="I_RStruc" localSheetId="30">#REF!</definedName>
    <definedName name="I_RStruc" localSheetId="27">#REF!</definedName>
    <definedName name="I_RStruc" localSheetId="21">#REF!</definedName>
    <definedName name="I_RStruc" localSheetId="20">#REF!</definedName>
    <definedName name="I_RStruc" localSheetId="15">#REF!</definedName>
    <definedName name="I_RStruc" localSheetId="43">#REF!</definedName>
    <definedName name="I_RStruc" localSheetId="42">#REF!</definedName>
    <definedName name="I_RStruc" localSheetId="37">#REF!</definedName>
    <definedName name="I_RStruc" localSheetId="54">#REF!</definedName>
    <definedName name="I_RStruc" localSheetId="53">#REF!</definedName>
    <definedName name="I_RStruc" localSheetId="48">#REF!</definedName>
    <definedName name="I_RStruc">#REF!</definedName>
    <definedName name="I_Soft" localSheetId="4">I_TraEq!$A$1:$T$12</definedName>
    <definedName name="I_Soft">I_Soft!$A$1:$T$12</definedName>
    <definedName name="I_TraEq" localSheetId="10">#REF!</definedName>
    <definedName name="I_TraEq" localSheetId="9">#REF!</definedName>
    <definedName name="I_TraEq" localSheetId="4">#REF!</definedName>
    <definedName name="I_TraEq" localSheetId="32">#REF!</definedName>
    <definedName name="I_TraEq" localSheetId="30">#REF!</definedName>
    <definedName name="I_TraEq" localSheetId="27">#REF!</definedName>
    <definedName name="I_TraEq" localSheetId="21">#REF!</definedName>
    <definedName name="I_TraEq" localSheetId="20">#REF!</definedName>
    <definedName name="I_TraEq" localSheetId="15">#REF!</definedName>
    <definedName name="I_TraEq" localSheetId="43">#REF!</definedName>
    <definedName name="I_TraEq" localSheetId="42">#REF!</definedName>
    <definedName name="I_TraEq" localSheetId="37">#REF!</definedName>
    <definedName name="I_TraEq" localSheetId="54">#REF!</definedName>
    <definedName name="I_TraEq" localSheetId="53">#REF!</definedName>
    <definedName name="I_TraEq" localSheetId="48">#REF!</definedName>
    <definedName name="I_TraEq">#REF!</definedName>
    <definedName name="Ip_CT" localSheetId="10">I_CT!#REF!</definedName>
    <definedName name="Ip_CT" localSheetId="9">I_CT!#REF!</definedName>
    <definedName name="Ip_CT" localSheetId="4">I_CT!#REF!</definedName>
    <definedName name="Ip_CT" localSheetId="32">I_CT!#REF!</definedName>
    <definedName name="Ip_CT" localSheetId="30">I_CT!#REF!</definedName>
    <definedName name="Ip_CT" localSheetId="27">I_CT!#REF!</definedName>
    <definedName name="Ip_CT" localSheetId="21">I_CT!#REF!</definedName>
    <definedName name="Ip_CT" localSheetId="20">I_CT!#REF!</definedName>
    <definedName name="Ip_CT" localSheetId="15">I_CT!#REF!</definedName>
    <definedName name="Ip_CT" localSheetId="43">I_CT!#REF!</definedName>
    <definedName name="Ip_CT" localSheetId="42">I_CT!#REF!</definedName>
    <definedName name="Ip_CT" localSheetId="37">I_CT!#REF!</definedName>
    <definedName name="Ip_CT" localSheetId="54">I_CT!#REF!</definedName>
    <definedName name="Ip_CT" localSheetId="53">I_CT!#REF!</definedName>
    <definedName name="Ip_CT" localSheetId="48">I_CT!#REF!</definedName>
    <definedName name="Ip_CT">I_CT!#REF!</definedName>
    <definedName name="Ip_GFCF" localSheetId="10">I_GFCF!#REF!</definedName>
    <definedName name="Ip_GFCF" localSheetId="9">I_GFCF!#REF!</definedName>
    <definedName name="Ip_GFCF" localSheetId="4">I_GFCF!#REF!</definedName>
    <definedName name="Ip_GFCF" localSheetId="32">I_GFCF!#REF!</definedName>
    <definedName name="Ip_GFCF" localSheetId="30">I_GFCF!#REF!</definedName>
    <definedName name="Ip_GFCF" localSheetId="27">I_GFCF!#REF!</definedName>
    <definedName name="Ip_GFCF" localSheetId="21">I_GFCF!#REF!</definedName>
    <definedName name="Ip_GFCF" localSheetId="20">I_GFCF!#REF!</definedName>
    <definedName name="Ip_GFCF" localSheetId="15">I_GFCF!#REF!</definedName>
    <definedName name="Ip_GFCF" localSheetId="43">I_GFCF!#REF!</definedName>
    <definedName name="Ip_GFCF" localSheetId="42">I_GFCF!#REF!</definedName>
    <definedName name="Ip_GFCF" localSheetId="37">I_GFCF!#REF!</definedName>
    <definedName name="Ip_GFCF" localSheetId="54">I_GFCF!#REF!</definedName>
    <definedName name="Ip_GFCF" localSheetId="53">I_GFCF!#REF!</definedName>
    <definedName name="Ip_GFCF" localSheetId="48">I_GFCF!#REF!</definedName>
    <definedName name="Ip_GFCF">I_GFCF!#REF!</definedName>
    <definedName name="Ip_ICT" localSheetId="10">#REF!</definedName>
    <definedName name="Ip_ICT" localSheetId="9">#REF!</definedName>
    <definedName name="Ip_ICT" localSheetId="4">#REF!</definedName>
    <definedName name="Ip_ICT" localSheetId="32">#REF!</definedName>
    <definedName name="Ip_ICT" localSheetId="30">#REF!</definedName>
    <definedName name="Ip_ICT" localSheetId="27">#REF!</definedName>
    <definedName name="Ip_ICT" localSheetId="21">#REF!</definedName>
    <definedName name="Ip_ICT" localSheetId="20">#REF!</definedName>
    <definedName name="Ip_ICT" localSheetId="15">#REF!</definedName>
    <definedName name="Ip_ICT" localSheetId="43">#REF!</definedName>
    <definedName name="Ip_ICT" localSheetId="42">#REF!</definedName>
    <definedName name="Ip_ICT" localSheetId="37">#REF!</definedName>
    <definedName name="Ip_ICT" localSheetId="54">#REF!</definedName>
    <definedName name="Ip_ICT" localSheetId="53">#REF!</definedName>
    <definedName name="Ip_ICT" localSheetId="48">#REF!</definedName>
    <definedName name="Ip_ICT">#REF!</definedName>
    <definedName name="Ip_IT" localSheetId="10">I_IT!#REF!</definedName>
    <definedName name="Ip_IT" localSheetId="9">I_IT!#REF!</definedName>
    <definedName name="Ip_IT" localSheetId="4">I_IT!#REF!</definedName>
    <definedName name="Ip_IT" localSheetId="32">I_IT!#REF!</definedName>
    <definedName name="Ip_IT" localSheetId="30">I_IT!#REF!</definedName>
    <definedName name="Ip_IT" localSheetId="27">I_IT!#REF!</definedName>
    <definedName name="Ip_IT" localSheetId="21">I_IT!#REF!</definedName>
    <definedName name="Ip_IT" localSheetId="20">I_IT!#REF!</definedName>
    <definedName name="Ip_IT" localSheetId="15">I_IT!#REF!</definedName>
    <definedName name="Ip_IT" localSheetId="43">I_IT!#REF!</definedName>
    <definedName name="Ip_IT" localSheetId="42">I_IT!#REF!</definedName>
    <definedName name="Ip_IT" localSheetId="37">I_IT!#REF!</definedName>
    <definedName name="Ip_IT" localSheetId="54">I_IT!#REF!</definedName>
    <definedName name="Ip_IT" localSheetId="53">I_IT!#REF!</definedName>
    <definedName name="Ip_IT" localSheetId="48">I_IT!#REF!</definedName>
    <definedName name="Ip_IT">I_IT!#REF!</definedName>
    <definedName name="Ip_NonICT" localSheetId="10">#REF!</definedName>
    <definedName name="Ip_NonICT" localSheetId="9">#REF!</definedName>
    <definedName name="Ip_NonICT" localSheetId="4">#REF!</definedName>
    <definedName name="Ip_NonICT" localSheetId="32">#REF!</definedName>
    <definedName name="Ip_NonICT" localSheetId="30">#REF!</definedName>
    <definedName name="Ip_NonICT" localSheetId="27">#REF!</definedName>
    <definedName name="Ip_NonICT" localSheetId="21">#REF!</definedName>
    <definedName name="Ip_NonICT" localSheetId="20">#REF!</definedName>
    <definedName name="Ip_NonICT" localSheetId="15">#REF!</definedName>
    <definedName name="Ip_NonICT" localSheetId="43">#REF!</definedName>
    <definedName name="Ip_NonICT" localSheetId="42">#REF!</definedName>
    <definedName name="Ip_NonICT" localSheetId="37">#REF!</definedName>
    <definedName name="Ip_NonICT" localSheetId="54">#REF!</definedName>
    <definedName name="Ip_NonICT" localSheetId="53">#REF!</definedName>
    <definedName name="Ip_NonICT" localSheetId="48">#REF!</definedName>
    <definedName name="Ip_NonICT">#REF!</definedName>
    <definedName name="Ip_OCon" localSheetId="10">I_OCon!#REF!</definedName>
    <definedName name="Ip_OCon" localSheetId="9">I_OCon!#REF!</definedName>
    <definedName name="Ip_OCon" localSheetId="4">I_OCon!#REF!</definedName>
    <definedName name="Ip_OCon" localSheetId="32">I_OCon!#REF!</definedName>
    <definedName name="Ip_OCon" localSheetId="30">I_OCon!#REF!</definedName>
    <definedName name="Ip_OCon" localSheetId="27">I_OCon!#REF!</definedName>
    <definedName name="Ip_OCon" localSheetId="21">I_OCon!#REF!</definedName>
    <definedName name="Ip_OCon" localSheetId="20">I_OCon!#REF!</definedName>
    <definedName name="Ip_OCon" localSheetId="15">I_OCon!#REF!</definedName>
    <definedName name="Ip_OCon" localSheetId="43">I_OCon!#REF!</definedName>
    <definedName name="Ip_OCon" localSheetId="42">I_OCon!#REF!</definedName>
    <definedName name="Ip_OCon" localSheetId="37">I_OCon!#REF!</definedName>
    <definedName name="Ip_OCon" localSheetId="54">I_OCon!#REF!</definedName>
    <definedName name="Ip_OCon" localSheetId="53">I_OCon!#REF!</definedName>
    <definedName name="Ip_OCon" localSheetId="48">I_OCon!#REF!</definedName>
    <definedName name="Ip_OCon">I_OCon!#REF!</definedName>
    <definedName name="Ip_OMach" localSheetId="10">I_OMach!#REF!</definedName>
    <definedName name="Ip_OMach" localSheetId="9">I_OMach!#REF!</definedName>
    <definedName name="Ip_OMach" localSheetId="4">I_OMach!#REF!</definedName>
    <definedName name="Ip_OMach" localSheetId="32">I_OMach!#REF!</definedName>
    <definedName name="Ip_OMach" localSheetId="30">I_OMach!#REF!</definedName>
    <definedName name="Ip_OMach" localSheetId="27">I_OMach!#REF!</definedName>
    <definedName name="Ip_OMach" localSheetId="21">I_OMach!#REF!</definedName>
    <definedName name="Ip_OMach" localSheetId="20">I_OMach!#REF!</definedName>
    <definedName name="Ip_OMach" localSheetId="15">I_OMach!#REF!</definedName>
    <definedName name="Ip_OMach" localSheetId="43">I_OMach!#REF!</definedName>
    <definedName name="Ip_OMach" localSheetId="42">I_OMach!#REF!</definedName>
    <definedName name="Ip_OMach" localSheetId="37">I_OMach!#REF!</definedName>
    <definedName name="Ip_OMach" localSheetId="54">I_OMach!#REF!</definedName>
    <definedName name="Ip_OMach" localSheetId="53">I_OMach!#REF!</definedName>
    <definedName name="Ip_OMach" localSheetId="48">I_OMach!#REF!</definedName>
    <definedName name="Ip_OMach">I_OMach!#REF!</definedName>
    <definedName name="Ip_Other" localSheetId="10">#REF!</definedName>
    <definedName name="Ip_Other" localSheetId="9">#REF!</definedName>
    <definedName name="Ip_Other" localSheetId="4">#REF!</definedName>
    <definedName name="Ip_Other" localSheetId="32">#REF!</definedName>
    <definedName name="Ip_Other" localSheetId="30">#REF!</definedName>
    <definedName name="Ip_Other" localSheetId="27">#REF!</definedName>
    <definedName name="Ip_Other" localSheetId="21">#REF!</definedName>
    <definedName name="Ip_Other" localSheetId="20">#REF!</definedName>
    <definedName name="Ip_Other" localSheetId="15">#REF!</definedName>
    <definedName name="Ip_Other" localSheetId="43">#REF!</definedName>
    <definedName name="Ip_Other" localSheetId="42">#REF!</definedName>
    <definedName name="Ip_Other" localSheetId="37">#REF!</definedName>
    <definedName name="Ip_Other" localSheetId="54">#REF!</definedName>
    <definedName name="Ip_Other" localSheetId="53">#REF!</definedName>
    <definedName name="Ip_Other" localSheetId="48">#REF!</definedName>
    <definedName name="Ip_Other">#REF!</definedName>
    <definedName name="Ip_RStruc" localSheetId="10">#REF!</definedName>
    <definedName name="Ip_RStruc" localSheetId="9">#REF!</definedName>
    <definedName name="Ip_RStruc" localSheetId="4">#REF!</definedName>
    <definedName name="Ip_RStruc" localSheetId="32">#REF!</definedName>
    <definedName name="Ip_RStruc" localSheetId="30">#REF!</definedName>
    <definedName name="Ip_RStruc" localSheetId="27">#REF!</definedName>
    <definedName name="Ip_RStruc" localSheetId="21">#REF!</definedName>
    <definedName name="Ip_RStruc" localSheetId="20">#REF!</definedName>
    <definedName name="Ip_RStruc" localSheetId="15">#REF!</definedName>
    <definedName name="Ip_RStruc" localSheetId="43">#REF!</definedName>
    <definedName name="Ip_RStruc" localSheetId="42">#REF!</definedName>
    <definedName name="Ip_RStruc" localSheetId="37">#REF!</definedName>
    <definedName name="Ip_RStruc" localSheetId="54">#REF!</definedName>
    <definedName name="Ip_RStruc" localSheetId="53">#REF!</definedName>
    <definedName name="Ip_RStruc" localSheetId="48">#REF!</definedName>
    <definedName name="Ip_RStruc">#REF!</definedName>
    <definedName name="Ip_Soft" localSheetId="10">I_Soft!#REF!</definedName>
    <definedName name="Ip_Soft" localSheetId="9">I_Soft!#REF!</definedName>
    <definedName name="Ip_Soft" localSheetId="4">I_TraEq!#REF!</definedName>
    <definedName name="Ip_Soft" localSheetId="32">I_Soft!#REF!</definedName>
    <definedName name="Ip_Soft" localSheetId="30">I_Soft!#REF!</definedName>
    <definedName name="Ip_Soft" localSheetId="27">I_Soft!#REF!</definedName>
    <definedName name="Ip_Soft" localSheetId="21">I_Soft!#REF!</definedName>
    <definedName name="Ip_Soft" localSheetId="20">I_Soft!#REF!</definedName>
    <definedName name="Ip_Soft" localSheetId="15">I_Soft!#REF!</definedName>
    <definedName name="Ip_Soft" localSheetId="43">I_Soft!#REF!</definedName>
    <definedName name="Ip_Soft" localSheetId="42">I_Soft!#REF!</definedName>
    <definedName name="Ip_Soft" localSheetId="37">I_Soft!#REF!</definedName>
    <definedName name="Ip_Soft" localSheetId="54">I_Soft!#REF!</definedName>
    <definedName name="Ip_Soft" localSheetId="53">I_Soft!#REF!</definedName>
    <definedName name="Ip_Soft" localSheetId="48">I_Soft!#REF!</definedName>
    <definedName name="Ip_Soft">I_Soft!#REF!</definedName>
    <definedName name="Ip_TraEq" localSheetId="10">#REF!</definedName>
    <definedName name="Ip_TraEq" localSheetId="9">#REF!</definedName>
    <definedName name="Ip_TraEq" localSheetId="4">#REF!</definedName>
    <definedName name="Ip_TraEq" localSheetId="32">#REF!</definedName>
    <definedName name="Ip_TraEq" localSheetId="30">#REF!</definedName>
    <definedName name="Ip_TraEq" localSheetId="27">#REF!</definedName>
    <definedName name="Ip_TraEq" localSheetId="21">#REF!</definedName>
    <definedName name="Ip_TraEq" localSheetId="20">#REF!</definedName>
    <definedName name="Ip_TraEq" localSheetId="15">#REF!</definedName>
    <definedName name="Ip_TraEq" localSheetId="43">#REF!</definedName>
    <definedName name="Ip_TraEq" localSheetId="42">#REF!</definedName>
    <definedName name="Ip_TraEq" localSheetId="37">#REF!</definedName>
    <definedName name="Ip_TraEq" localSheetId="54">#REF!</definedName>
    <definedName name="Ip_TraEq" localSheetId="53">#REF!</definedName>
    <definedName name="Ip_TraEq" localSheetId="48">#REF!</definedName>
    <definedName name="Ip_TraEq">#REF!</definedName>
    <definedName name="Iq_CT" localSheetId="10">I_CT!#REF!</definedName>
    <definedName name="Iq_CT" localSheetId="9">I_CT!#REF!</definedName>
    <definedName name="Iq_CT" localSheetId="4">I_CT!#REF!</definedName>
    <definedName name="Iq_CT" localSheetId="32">I_CT!#REF!</definedName>
    <definedName name="Iq_CT" localSheetId="30">I_CT!#REF!</definedName>
    <definedName name="Iq_CT" localSheetId="27">I_CT!#REF!</definedName>
    <definedName name="Iq_CT" localSheetId="21">I_CT!#REF!</definedName>
    <definedName name="Iq_CT" localSheetId="20">I_CT!#REF!</definedName>
    <definedName name="Iq_CT" localSheetId="15">I_CT!#REF!</definedName>
    <definedName name="Iq_CT" localSheetId="43">I_CT!#REF!</definedName>
    <definedName name="Iq_CT" localSheetId="42">I_CT!#REF!</definedName>
    <definedName name="Iq_CT" localSheetId="37">I_CT!#REF!</definedName>
    <definedName name="Iq_CT" localSheetId="54">I_CT!#REF!</definedName>
    <definedName name="Iq_CT" localSheetId="53">I_CT!#REF!</definedName>
    <definedName name="Iq_CT" localSheetId="48">I_CT!#REF!</definedName>
    <definedName name="Iq_CT">I_CT!#REF!</definedName>
    <definedName name="Iq_GFCF" localSheetId="10">I_GFCF!#REF!</definedName>
    <definedName name="Iq_GFCF" localSheetId="9">I_GFCF!#REF!</definedName>
    <definedName name="Iq_GFCF" localSheetId="4">I_GFCF!#REF!</definedName>
    <definedName name="Iq_GFCF" localSheetId="32">I_GFCF!#REF!</definedName>
    <definedName name="Iq_GFCF" localSheetId="30">I_GFCF!#REF!</definedName>
    <definedName name="Iq_GFCF" localSheetId="27">I_GFCF!#REF!</definedName>
    <definedName name="Iq_GFCF" localSheetId="21">I_GFCF!#REF!</definedName>
    <definedName name="Iq_GFCF" localSheetId="20">I_GFCF!#REF!</definedName>
    <definedName name="Iq_GFCF" localSheetId="15">I_GFCF!#REF!</definedName>
    <definedName name="Iq_GFCF" localSheetId="43">I_GFCF!#REF!</definedName>
    <definedName name="Iq_GFCF" localSheetId="42">I_GFCF!#REF!</definedName>
    <definedName name="Iq_GFCF" localSheetId="37">I_GFCF!#REF!</definedName>
    <definedName name="Iq_GFCF" localSheetId="54">I_GFCF!#REF!</definedName>
    <definedName name="Iq_GFCF" localSheetId="53">I_GFCF!#REF!</definedName>
    <definedName name="Iq_GFCF" localSheetId="48">I_GFCF!#REF!</definedName>
    <definedName name="Iq_GFCF">I_GFCF!#REF!</definedName>
    <definedName name="Iq_ICT" localSheetId="10">#REF!</definedName>
    <definedName name="Iq_ICT" localSheetId="9">#REF!</definedName>
    <definedName name="Iq_ICT" localSheetId="4">#REF!</definedName>
    <definedName name="Iq_ICT" localSheetId="32">#REF!</definedName>
    <definedName name="Iq_ICT" localSheetId="30">#REF!</definedName>
    <definedName name="Iq_ICT" localSheetId="27">#REF!</definedName>
    <definedName name="Iq_ICT" localSheetId="21">#REF!</definedName>
    <definedName name="Iq_ICT" localSheetId="20">#REF!</definedName>
    <definedName name="Iq_ICT" localSheetId="15">#REF!</definedName>
    <definedName name="Iq_ICT" localSheetId="43">#REF!</definedName>
    <definedName name="Iq_ICT" localSheetId="42">#REF!</definedName>
    <definedName name="Iq_ICT" localSheetId="37">#REF!</definedName>
    <definedName name="Iq_ICT" localSheetId="54">#REF!</definedName>
    <definedName name="Iq_ICT" localSheetId="53">#REF!</definedName>
    <definedName name="Iq_ICT" localSheetId="48">#REF!</definedName>
    <definedName name="Iq_ICT">#REF!</definedName>
    <definedName name="Iq_IT" localSheetId="10">I_IT!#REF!</definedName>
    <definedName name="Iq_IT" localSheetId="9">I_IT!#REF!</definedName>
    <definedName name="Iq_IT" localSheetId="4">I_IT!#REF!</definedName>
    <definedName name="Iq_IT" localSheetId="32">I_IT!#REF!</definedName>
    <definedName name="Iq_IT" localSheetId="30">I_IT!#REF!</definedName>
    <definedName name="Iq_IT" localSheetId="27">I_IT!#REF!</definedName>
    <definedName name="Iq_IT" localSheetId="21">I_IT!#REF!</definedName>
    <definedName name="Iq_IT" localSheetId="20">I_IT!#REF!</definedName>
    <definedName name="Iq_IT" localSheetId="15">I_IT!#REF!</definedName>
    <definedName name="Iq_IT" localSheetId="43">I_IT!#REF!</definedName>
    <definedName name="Iq_IT" localSheetId="42">I_IT!#REF!</definedName>
    <definedName name="Iq_IT" localSheetId="37">I_IT!#REF!</definedName>
    <definedName name="Iq_IT" localSheetId="54">I_IT!#REF!</definedName>
    <definedName name="Iq_IT" localSheetId="53">I_IT!#REF!</definedName>
    <definedName name="Iq_IT" localSheetId="48">I_IT!#REF!</definedName>
    <definedName name="Iq_IT">I_IT!#REF!</definedName>
    <definedName name="Iq_NonICT" localSheetId="10">#REF!</definedName>
    <definedName name="Iq_NonICT" localSheetId="9">#REF!</definedName>
    <definedName name="Iq_NonICT" localSheetId="4">#REF!</definedName>
    <definedName name="Iq_NonICT" localSheetId="32">#REF!</definedName>
    <definedName name="Iq_NonICT" localSheetId="30">#REF!</definedName>
    <definedName name="Iq_NonICT" localSheetId="27">#REF!</definedName>
    <definedName name="Iq_NonICT" localSheetId="21">#REF!</definedName>
    <definedName name="Iq_NonICT" localSheetId="20">#REF!</definedName>
    <definedName name="Iq_NonICT" localSheetId="15">#REF!</definedName>
    <definedName name="Iq_NonICT" localSheetId="43">#REF!</definedName>
    <definedName name="Iq_NonICT" localSheetId="42">#REF!</definedName>
    <definedName name="Iq_NonICT" localSheetId="37">#REF!</definedName>
    <definedName name="Iq_NonICT" localSheetId="54">#REF!</definedName>
    <definedName name="Iq_NonICT" localSheetId="53">#REF!</definedName>
    <definedName name="Iq_NonICT" localSheetId="48">#REF!</definedName>
    <definedName name="Iq_NonICT">#REF!</definedName>
    <definedName name="Iq_OCon" localSheetId="10">I_OCon!#REF!</definedName>
    <definedName name="Iq_OCon" localSheetId="9">I_OCon!#REF!</definedName>
    <definedName name="Iq_OCon" localSheetId="4">I_OCon!#REF!</definedName>
    <definedName name="Iq_OCon" localSheetId="32">I_OCon!#REF!</definedName>
    <definedName name="Iq_OCon" localSheetId="30">I_OCon!#REF!</definedName>
    <definedName name="Iq_OCon" localSheetId="27">I_OCon!#REF!</definedName>
    <definedName name="Iq_OCon" localSheetId="21">I_OCon!#REF!</definedName>
    <definedName name="Iq_OCon" localSheetId="20">I_OCon!#REF!</definedName>
    <definedName name="Iq_OCon" localSheetId="15">I_OCon!#REF!</definedName>
    <definedName name="Iq_OCon" localSheetId="43">I_OCon!#REF!</definedName>
    <definedName name="Iq_OCon" localSheetId="42">I_OCon!#REF!</definedName>
    <definedName name="Iq_OCon" localSheetId="37">I_OCon!#REF!</definedName>
    <definedName name="Iq_OCon" localSheetId="54">I_OCon!#REF!</definedName>
    <definedName name="Iq_OCon" localSheetId="53">I_OCon!#REF!</definedName>
    <definedName name="Iq_OCon" localSheetId="48">I_OCon!#REF!</definedName>
    <definedName name="Iq_OCon">I_OCon!#REF!</definedName>
    <definedName name="Iq_OMach" localSheetId="10">I_OMach!#REF!</definedName>
    <definedName name="Iq_OMach" localSheetId="9">I_OMach!#REF!</definedName>
    <definedName name="Iq_OMach" localSheetId="4">I_OMach!#REF!</definedName>
    <definedName name="Iq_OMach" localSheetId="32">I_OMach!#REF!</definedName>
    <definedName name="Iq_OMach" localSheetId="30">I_OMach!#REF!</definedName>
    <definedName name="Iq_OMach" localSheetId="27">I_OMach!#REF!</definedName>
    <definedName name="Iq_OMach" localSheetId="21">I_OMach!#REF!</definedName>
    <definedName name="Iq_OMach" localSheetId="20">I_OMach!#REF!</definedName>
    <definedName name="Iq_OMach" localSheetId="15">I_OMach!#REF!</definedName>
    <definedName name="Iq_OMach" localSheetId="43">I_OMach!#REF!</definedName>
    <definedName name="Iq_OMach" localSheetId="42">I_OMach!#REF!</definedName>
    <definedName name="Iq_OMach" localSheetId="37">I_OMach!#REF!</definedName>
    <definedName name="Iq_OMach" localSheetId="54">I_OMach!#REF!</definedName>
    <definedName name="Iq_OMach" localSheetId="53">I_OMach!#REF!</definedName>
    <definedName name="Iq_OMach" localSheetId="48">I_OMach!#REF!</definedName>
    <definedName name="Iq_OMach">I_OMach!#REF!</definedName>
    <definedName name="Iq_Other" localSheetId="10">#REF!</definedName>
    <definedName name="Iq_Other" localSheetId="9">#REF!</definedName>
    <definedName name="Iq_Other" localSheetId="4">#REF!</definedName>
    <definedName name="Iq_Other" localSheetId="32">#REF!</definedName>
    <definedName name="Iq_Other" localSheetId="30">#REF!</definedName>
    <definedName name="Iq_Other" localSheetId="27">#REF!</definedName>
    <definedName name="Iq_Other" localSheetId="21">#REF!</definedName>
    <definedName name="Iq_Other" localSheetId="20">#REF!</definedName>
    <definedName name="Iq_Other" localSheetId="15">#REF!</definedName>
    <definedName name="Iq_Other" localSheetId="43">#REF!</definedName>
    <definedName name="Iq_Other" localSheetId="42">#REF!</definedName>
    <definedName name="Iq_Other" localSheetId="37">#REF!</definedName>
    <definedName name="Iq_Other" localSheetId="54">#REF!</definedName>
    <definedName name="Iq_Other" localSheetId="53">#REF!</definedName>
    <definedName name="Iq_Other" localSheetId="48">#REF!</definedName>
    <definedName name="Iq_Other">#REF!</definedName>
    <definedName name="Iq_RStruc" localSheetId="10">#REF!</definedName>
    <definedName name="Iq_RStruc" localSheetId="9">#REF!</definedName>
    <definedName name="Iq_RStruc" localSheetId="4">#REF!</definedName>
    <definedName name="Iq_RStruc" localSheetId="32">#REF!</definedName>
    <definedName name="Iq_RStruc" localSheetId="30">#REF!</definedName>
    <definedName name="Iq_RStruc" localSheetId="27">#REF!</definedName>
    <definedName name="Iq_RStruc" localSheetId="21">#REF!</definedName>
    <definedName name="Iq_RStruc" localSheetId="20">#REF!</definedName>
    <definedName name="Iq_RStruc" localSheetId="15">#REF!</definedName>
    <definedName name="Iq_RStruc" localSheetId="43">#REF!</definedName>
    <definedName name="Iq_RStruc" localSheetId="42">#REF!</definedName>
    <definedName name="Iq_RStruc" localSheetId="37">#REF!</definedName>
    <definedName name="Iq_RStruc" localSheetId="54">#REF!</definedName>
    <definedName name="Iq_RStruc" localSheetId="53">#REF!</definedName>
    <definedName name="Iq_RStruc" localSheetId="48">#REF!</definedName>
    <definedName name="Iq_RStruc">#REF!</definedName>
    <definedName name="Iq_Soft" localSheetId="10">I_Soft!#REF!</definedName>
    <definedName name="Iq_Soft" localSheetId="9">I_Soft!#REF!</definedName>
    <definedName name="Iq_Soft" localSheetId="4">I_TraEq!#REF!</definedName>
    <definedName name="Iq_Soft" localSheetId="32">I_Soft!#REF!</definedName>
    <definedName name="Iq_Soft" localSheetId="30">I_Soft!#REF!</definedName>
    <definedName name="Iq_Soft" localSheetId="27">I_Soft!#REF!</definedName>
    <definedName name="Iq_Soft" localSheetId="21">I_Soft!#REF!</definedName>
    <definedName name="Iq_Soft" localSheetId="20">I_Soft!#REF!</definedName>
    <definedName name="Iq_Soft" localSheetId="15">I_Soft!#REF!</definedName>
    <definedName name="Iq_Soft" localSheetId="43">I_Soft!#REF!</definedName>
    <definedName name="Iq_Soft" localSheetId="42">I_Soft!#REF!</definedName>
    <definedName name="Iq_Soft" localSheetId="37">I_Soft!#REF!</definedName>
    <definedName name="Iq_Soft" localSheetId="54">I_Soft!#REF!</definedName>
    <definedName name="Iq_Soft" localSheetId="53">I_Soft!#REF!</definedName>
    <definedName name="Iq_Soft" localSheetId="48">I_Soft!#REF!</definedName>
    <definedName name="Iq_Soft">I_Soft!#REF!</definedName>
    <definedName name="Iq_TraEq" localSheetId="10">#REF!</definedName>
    <definedName name="Iq_TraEq" localSheetId="9">#REF!</definedName>
    <definedName name="Iq_TraEq" localSheetId="4">#REF!</definedName>
    <definedName name="Iq_TraEq" localSheetId="32">#REF!</definedName>
    <definedName name="Iq_TraEq" localSheetId="30">#REF!</definedName>
    <definedName name="Iq_TraEq" localSheetId="27">#REF!</definedName>
    <definedName name="Iq_TraEq" localSheetId="21">#REF!</definedName>
    <definedName name="Iq_TraEq" localSheetId="20">#REF!</definedName>
    <definedName name="Iq_TraEq" localSheetId="15">#REF!</definedName>
    <definedName name="Iq_TraEq" localSheetId="43">#REF!</definedName>
    <definedName name="Iq_TraEq" localSheetId="42">#REF!</definedName>
    <definedName name="Iq_TraEq" localSheetId="37">#REF!</definedName>
    <definedName name="Iq_TraEq" localSheetId="54">#REF!</definedName>
    <definedName name="Iq_TraEq" localSheetId="53">#REF!</definedName>
    <definedName name="Iq_TraEq" localSheetId="48">#REF!</definedName>
    <definedName name="Iq_TraEq">#REF!</definedName>
    <definedName name="IRR" localSheetId="10">#REF!</definedName>
    <definedName name="IRR" localSheetId="9">#REF!</definedName>
    <definedName name="IRR" localSheetId="4">#REF!</definedName>
    <definedName name="IRR" localSheetId="32">#REF!</definedName>
    <definedName name="IRR" localSheetId="30">#REF!</definedName>
    <definedName name="IRR" localSheetId="27">#REF!</definedName>
    <definedName name="IRR" localSheetId="21">#REF!</definedName>
    <definedName name="IRR" localSheetId="20">#REF!</definedName>
    <definedName name="IRR" localSheetId="15">#REF!</definedName>
    <definedName name="IRR" localSheetId="43">#REF!</definedName>
    <definedName name="IRR" localSheetId="42">#REF!</definedName>
    <definedName name="IRR" localSheetId="37">#REF!</definedName>
    <definedName name="IRR" localSheetId="54">#REF!</definedName>
    <definedName name="IRR" localSheetId="53">#REF!</definedName>
    <definedName name="IRR" localSheetId="48">#REF!</definedName>
    <definedName name="IRR">#REF!</definedName>
    <definedName name="K_CT" localSheetId="10">I_CT!#REF!</definedName>
    <definedName name="K_CT" localSheetId="9">I_CT!#REF!</definedName>
    <definedName name="K_CT" localSheetId="4">I_CT!#REF!</definedName>
    <definedName name="K_CT" localSheetId="32">I_CT!#REF!</definedName>
    <definedName name="K_CT" localSheetId="30">I_CT!#REF!</definedName>
    <definedName name="K_CT" localSheetId="27">I_CT!#REF!</definedName>
    <definedName name="K_CT" localSheetId="21">I_CT!#REF!</definedName>
    <definedName name="K_CT" localSheetId="20">I_CT!#REF!</definedName>
    <definedName name="K_CT" localSheetId="15">I_CT!#REF!</definedName>
    <definedName name="K_CT" localSheetId="43">I_CT!#REF!</definedName>
    <definedName name="K_CT" localSheetId="42">I_CT!#REF!</definedName>
    <definedName name="K_CT" localSheetId="37">I_CT!#REF!</definedName>
    <definedName name="K_CT" localSheetId="54">I_CT!#REF!</definedName>
    <definedName name="K_CT" localSheetId="53">I_CT!#REF!</definedName>
    <definedName name="K_CT" localSheetId="48">I_CT!#REF!</definedName>
    <definedName name="K_CT">I_CT!#REF!</definedName>
    <definedName name="K_GFCF" localSheetId="10">I_GFCF!#REF!</definedName>
    <definedName name="K_GFCF" localSheetId="9">I_GFCF!#REF!</definedName>
    <definedName name="K_GFCF" localSheetId="4">I_GFCF!#REF!</definedName>
    <definedName name="K_GFCF" localSheetId="32">I_GFCF!#REF!</definedName>
    <definedName name="K_GFCF" localSheetId="30">I_GFCF!#REF!</definedName>
    <definedName name="K_GFCF" localSheetId="27">I_GFCF!#REF!</definedName>
    <definedName name="K_GFCF" localSheetId="21">I_GFCF!#REF!</definedName>
    <definedName name="K_GFCF" localSheetId="20">I_GFCF!#REF!</definedName>
    <definedName name="K_GFCF" localSheetId="15">I_GFCF!#REF!</definedName>
    <definedName name="K_GFCF" localSheetId="43">I_GFCF!#REF!</definedName>
    <definedName name="K_GFCF" localSheetId="42">I_GFCF!#REF!</definedName>
    <definedName name="K_GFCF" localSheetId="37">I_GFCF!#REF!</definedName>
    <definedName name="K_GFCF" localSheetId="54">I_GFCF!#REF!</definedName>
    <definedName name="K_GFCF" localSheetId="53">I_GFCF!#REF!</definedName>
    <definedName name="K_GFCF" localSheetId="48">I_GFCF!#REF!</definedName>
    <definedName name="K_GFCF">I_GFCF!#REF!</definedName>
    <definedName name="K_ICT" localSheetId="10">#REF!</definedName>
    <definedName name="K_ICT" localSheetId="9">#REF!</definedName>
    <definedName name="K_ICT" localSheetId="4">#REF!</definedName>
    <definedName name="K_ICT" localSheetId="32">#REF!</definedName>
    <definedName name="K_ICT" localSheetId="30">#REF!</definedName>
    <definedName name="K_ICT" localSheetId="27">#REF!</definedName>
    <definedName name="K_ICT" localSheetId="21">#REF!</definedName>
    <definedName name="K_ICT" localSheetId="20">#REF!</definedName>
    <definedName name="K_ICT" localSheetId="15">#REF!</definedName>
    <definedName name="K_ICT" localSheetId="43">#REF!</definedName>
    <definedName name="K_ICT" localSheetId="42">#REF!</definedName>
    <definedName name="K_ICT" localSheetId="37">#REF!</definedName>
    <definedName name="K_ICT" localSheetId="54">#REF!</definedName>
    <definedName name="K_ICT" localSheetId="53">#REF!</definedName>
    <definedName name="K_ICT" localSheetId="48">#REF!</definedName>
    <definedName name="K_ICT">#REF!</definedName>
    <definedName name="K_IT" localSheetId="10">I_IT!#REF!</definedName>
    <definedName name="K_IT" localSheetId="9">I_IT!#REF!</definedName>
    <definedName name="K_IT" localSheetId="4">I_IT!#REF!</definedName>
    <definedName name="K_IT" localSheetId="32">I_IT!#REF!</definedName>
    <definedName name="K_IT" localSheetId="30">I_IT!#REF!</definedName>
    <definedName name="K_IT" localSheetId="27">I_IT!#REF!</definedName>
    <definedName name="K_IT" localSheetId="21">I_IT!#REF!</definedName>
    <definedName name="K_IT" localSheetId="20">I_IT!#REF!</definedName>
    <definedName name="K_IT" localSheetId="15">I_IT!#REF!</definedName>
    <definedName name="K_IT" localSheetId="43">I_IT!#REF!</definedName>
    <definedName name="K_IT" localSheetId="42">I_IT!#REF!</definedName>
    <definedName name="K_IT" localSheetId="37">I_IT!#REF!</definedName>
    <definedName name="K_IT" localSheetId="54">I_IT!#REF!</definedName>
    <definedName name="K_IT" localSheetId="53">I_IT!#REF!</definedName>
    <definedName name="K_IT" localSheetId="48">I_IT!#REF!</definedName>
    <definedName name="K_IT">I_IT!#REF!</definedName>
    <definedName name="K_NonICT" localSheetId="10">#REF!</definedName>
    <definedName name="K_NonICT" localSheetId="9">#REF!</definedName>
    <definedName name="K_NonICT" localSheetId="4">#REF!</definedName>
    <definedName name="K_NonICT" localSheetId="32">#REF!</definedName>
    <definedName name="K_NonICT" localSheetId="30">#REF!</definedName>
    <definedName name="K_NonICT" localSheetId="27">#REF!</definedName>
    <definedName name="K_NonICT" localSheetId="21">#REF!</definedName>
    <definedName name="K_NonICT" localSheetId="20">#REF!</definedName>
    <definedName name="K_NonICT" localSheetId="15">#REF!</definedName>
    <definedName name="K_NonICT" localSheetId="43">#REF!</definedName>
    <definedName name="K_NonICT" localSheetId="42">#REF!</definedName>
    <definedName name="K_NonICT" localSheetId="37">#REF!</definedName>
    <definedName name="K_NonICT" localSheetId="54">#REF!</definedName>
    <definedName name="K_NonICT" localSheetId="53">#REF!</definedName>
    <definedName name="K_NonICT" localSheetId="48">#REF!</definedName>
    <definedName name="K_NonICT">#REF!</definedName>
    <definedName name="K_OCon" localSheetId="10">I_OCon!#REF!</definedName>
    <definedName name="K_OCon" localSheetId="9">I_OCon!#REF!</definedName>
    <definedName name="K_OCon" localSheetId="4">I_OCon!#REF!</definedName>
    <definedName name="K_OCon" localSheetId="32">I_OCon!#REF!</definedName>
    <definedName name="K_OCon" localSheetId="30">I_OCon!#REF!</definedName>
    <definedName name="K_OCon" localSheetId="27">I_OCon!#REF!</definedName>
    <definedName name="K_OCon" localSheetId="21">I_OCon!#REF!</definedName>
    <definedName name="K_OCon" localSheetId="20">I_OCon!#REF!</definedName>
    <definedName name="K_OCon" localSheetId="15">I_OCon!#REF!</definedName>
    <definedName name="K_OCon" localSheetId="43">I_OCon!#REF!</definedName>
    <definedName name="K_OCon" localSheetId="42">I_OCon!#REF!</definedName>
    <definedName name="K_OCon" localSheetId="37">I_OCon!#REF!</definedName>
    <definedName name="K_OCon" localSheetId="54">I_OCon!#REF!</definedName>
    <definedName name="K_OCon" localSheetId="53">I_OCon!#REF!</definedName>
    <definedName name="K_OCon" localSheetId="48">I_OCon!#REF!</definedName>
    <definedName name="K_OCon">I_OCon!#REF!</definedName>
    <definedName name="K_OMach" localSheetId="10">I_OMach!#REF!</definedName>
    <definedName name="K_OMach" localSheetId="9">I_OMach!#REF!</definedName>
    <definedName name="K_OMach" localSheetId="4">I_OMach!#REF!</definedName>
    <definedName name="K_OMach" localSheetId="32">I_OMach!#REF!</definedName>
    <definedName name="K_OMach" localSheetId="30">I_OMach!#REF!</definedName>
    <definedName name="K_OMach" localSheetId="27">I_OMach!#REF!</definedName>
    <definedName name="K_OMach" localSheetId="21">I_OMach!#REF!</definedName>
    <definedName name="K_OMach" localSheetId="20">I_OMach!#REF!</definedName>
    <definedName name="K_OMach" localSheetId="15">I_OMach!#REF!</definedName>
    <definedName name="K_OMach" localSheetId="43">I_OMach!#REF!</definedName>
    <definedName name="K_OMach" localSheetId="42">I_OMach!#REF!</definedName>
    <definedName name="K_OMach" localSheetId="37">I_OMach!#REF!</definedName>
    <definedName name="K_OMach" localSheetId="54">I_OMach!#REF!</definedName>
    <definedName name="K_OMach" localSheetId="53">I_OMach!#REF!</definedName>
    <definedName name="K_OMach" localSheetId="48">I_OMach!#REF!</definedName>
    <definedName name="K_OMach">I_OMach!#REF!</definedName>
    <definedName name="K_Other" localSheetId="10">#REF!</definedName>
    <definedName name="K_Other" localSheetId="9">#REF!</definedName>
    <definedName name="K_Other" localSheetId="4">#REF!</definedName>
    <definedName name="K_Other" localSheetId="32">#REF!</definedName>
    <definedName name="K_Other" localSheetId="30">#REF!</definedName>
    <definedName name="K_Other" localSheetId="27">#REF!</definedName>
    <definedName name="K_Other" localSheetId="21">#REF!</definedName>
    <definedName name="K_Other" localSheetId="20">#REF!</definedName>
    <definedName name="K_Other" localSheetId="15">#REF!</definedName>
    <definedName name="K_Other" localSheetId="43">#REF!</definedName>
    <definedName name="K_Other" localSheetId="42">#REF!</definedName>
    <definedName name="K_Other" localSheetId="37">#REF!</definedName>
    <definedName name="K_Other" localSheetId="54">#REF!</definedName>
    <definedName name="K_Other" localSheetId="53">#REF!</definedName>
    <definedName name="K_Other" localSheetId="48">#REF!</definedName>
    <definedName name="K_Other">#REF!</definedName>
    <definedName name="K_RStruc" localSheetId="10">#REF!</definedName>
    <definedName name="K_RStruc" localSheetId="9">#REF!</definedName>
    <definedName name="K_RStruc" localSheetId="4">#REF!</definedName>
    <definedName name="K_RStruc" localSheetId="32">#REF!</definedName>
    <definedName name="K_RStruc" localSheetId="30">#REF!</definedName>
    <definedName name="K_RStruc" localSheetId="27">#REF!</definedName>
    <definedName name="K_RStruc" localSheetId="21">#REF!</definedName>
    <definedName name="K_RStruc" localSheetId="20">#REF!</definedName>
    <definedName name="K_RStruc" localSheetId="15">#REF!</definedName>
    <definedName name="K_RStruc" localSheetId="43">#REF!</definedName>
    <definedName name="K_RStruc" localSheetId="42">#REF!</definedName>
    <definedName name="K_RStruc" localSheetId="37">#REF!</definedName>
    <definedName name="K_RStruc" localSheetId="54">#REF!</definedName>
    <definedName name="K_RStruc" localSheetId="53">#REF!</definedName>
    <definedName name="K_RStruc" localSheetId="48">#REF!</definedName>
    <definedName name="K_RStruc">#REF!</definedName>
    <definedName name="K_Soft" localSheetId="10">I_Soft!#REF!</definedName>
    <definedName name="K_Soft" localSheetId="9">I_Soft!#REF!</definedName>
    <definedName name="K_Soft" localSheetId="4">I_TraEq!#REF!</definedName>
    <definedName name="K_Soft" localSheetId="32">I_Soft!#REF!</definedName>
    <definedName name="K_Soft" localSheetId="30">I_Soft!#REF!</definedName>
    <definedName name="K_Soft" localSheetId="27">I_Soft!#REF!</definedName>
    <definedName name="K_Soft" localSheetId="21">I_Soft!#REF!</definedName>
    <definedName name="K_Soft" localSheetId="20">I_Soft!#REF!</definedName>
    <definedName name="K_Soft" localSheetId="15">I_Soft!#REF!</definedName>
    <definedName name="K_Soft" localSheetId="43">I_Soft!#REF!</definedName>
    <definedName name="K_Soft" localSheetId="42">I_Soft!#REF!</definedName>
    <definedName name="K_Soft" localSheetId="37">I_Soft!#REF!</definedName>
    <definedName name="K_Soft" localSheetId="54">I_Soft!#REF!</definedName>
    <definedName name="K_Soft" localSheetId="53">I_Soft!#REF!</definedName>
    <definedName name="K_Soft" localSheetId="48">I_Soft!#REF!</definedName>
    <definedName name="K_Soft">I_Soft!#REF!</definedName>
    <definedName name="K_TraEq" localSheetId="10">#REF!</definedName>
    <definedName name="K_TraEq" localSheetId="9">#REF!</definedName>
    <definedName name="K_TraEq" localSheetId="4">#REF!</definedName>
    <definedName name="K_TraEq" localSheetId="32">#REF!</definedName>
    <definedName name="K_TraEq" localSheetId="30">#REF!</definedName>
    <definedName name="K_TraEq" localSheetId="27">#REF!</definedName>
    <definedName name="K_TraEq" localSheetId="21">#REF!</definedName>
    <definedName name="K_TraEq" localSheetId="20">#REF!</definedName>
    <definedName name="K_TraEq" localSheetId="15">#REF!</definedName>
    <definedName name="K_TraEq" localSheetId="43">#REF!</definedName>
    <definedName name="K_TraEq" localSheetId="42">#REF!</definedName>
    <definedName name="K_TraEq" localSheetId="37">#REF!</definedName>
    <definedName name="K_TraEq" localSheetId="54">#REF!</definedName>
    <definedName name="K_TraEq" localSheetId="53">#REF!</definedName>
    <definedName name="K_TraEq" localSheetId="48">#REF!</definedName>
    <definedName name="K_TraEq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Z78" i="6" l="1"/>
  <c r="CY78" i="6"/>
  <c r="CZ121" i="6" s="1"/>
  <c r="CX78" i="6"/>
  <c r="CY121" i="6" s="1"/>
  <c r="CW78" i="6"/>
  <c r="CW121" i="6" s="1"/>
  <c r="CZ77" i="6"/>
  <c r="CY77" i="6"/>
  <c r="CZ120" i="6"/>
  <c r="CX77" i="6"/>
  <c r="CY120" i="6" s="1"/>
  <c r="CW77" i="6"/>
  <c r="CW120" i="6" s="1"/>
  <c r="CZ76" i="6"/>
  <c r="CY76" i="6"/>
  <c r="CZ119" i="6" s="1"/>
  <c r="CX76" i="6"/>
  <c r="CY119" i="6"/>
  <c r="CW76" i="6"/>
  <c r="CW119" i="6" s="1"/>
  <c r="CZ75" i="6"/>
  <c r="CY75" i="6"/>
  <c r="CZ118" i="6" s="1"/>
  <c r="CX75" i="6"/>
  <c r="CY118" i="6" s="1"/>
  <c r="CW75" i="6"/>
  <c r="CW118" i="6" s="1"/>
  <c r="CZ74" i="6"/>
  <c r="CY74" i="6"/>
  <c r="CX74" i="6"/>
  <c r="CW74" i="6"/>
  <c r="CZ73" i="6"/>
  <c r="CY73" i="6"/>
  <c r="CZ116" i="6" s="1"/>
  <c r="CX73" i="6"/>
  <c r="CY116" i="6" s="1"/>
  <c r="CW73" i="6"/>
  <c r="CW116" i="6" s="1"/>
  <c r="CZ72" i="6"/>
  <c r="CY72" i="6"/>
  <c r="CZ115" i="6" s="1"/>
  <c r="CX72" i="6"/>
  <c r="CY115" i="6" s="1"/>
  <c r="CW72" i="6"/>
  <c r="CW115" i="6" s="1"/>
  <c r="CZ71" i="6"/>
  <c r="CY71" i="6"/>
  <c r="CX71" i="6"/>
  <c r="CW71" i="6"/>
  <c r="CZ70" i="6"/>
  <c r="CY70" i="6"/>
  <c r="CX70" i="6"/>
  <c r="CW70" i="6"/>
  <c r="CZ69" i="6"/>
  <c r="CY69" i="6"/>
  <c r="CX69" i="6"/>
  <c r="CW69" i="6"/>
  <c r="CZ68" i="6"/>
  <c r="CY68" i="6"/>
  <c r="CZ111" i="6" s="1"/>
  <c r="CX68" i="6"/>
  <c r="CY111" i="6" s="1"/>
  <c r="CW68" i="6"/>
  <c r="CX111" i="6" s="1"/>
  <c r="CZ67" i="6"/>
  <c r="CY67" i="6"/>
  <c r="CZ110" i="6" s="1"/>
  <c r="CX67" i="6"/>
  <c r="CY110" i="6" s="1"/>
  <c r="CW67" i="6"/>
  <c r="CX110" i="6" s="1"/>
  <c r="CW110" i="6"/>
  <c r="CZ66" i="6"/>
  <c r="CY66" i="6"/>
  <c r="CX66" i="6"/>
  <c r="CW66" i="6"/>
  <c r="CZ65" i="6"/>
  <c r="CY65" i="6"/>
  <c r="CX65" i="6"/>
  <c r="CW65" i="6"/>
  <c r="CZ64" i="6"/>
  <c r="CY64" i="6"/>
  <c r="CZ107" i="6" s="1"/>
  <c r="CX64" i="6"/>
  <c r="CY107" i="6" s="1"/>
  <c r="CW64" i="6"/>
  <c r="CX107" i="6" s="1"/>
  <c r="CZ63" i="6"/>
  <c r="CY63" i="6"/>
  <c r="CX63" i="6"/>
  <c r="CW63" i="6"/>
  <c r="CZ62" i="6"/>
  <c r="CY62" i="6"/>
  <c r="CZ105" i="6" s="1"/>
  <c r="CX62" i="6"/>
  <c r="CY105" i="6" s="1"/>
  <c r="CW62" i="6"/>
  <c r="CW105" i="6" s="1"/>
  <c r="CZ61" i="6"/>
  <c r="CY61" i="6"/>
  <c r="CX61" i="6"/>
  <c r="CW61" i="6"/>
  <c r="CZ60" i="6"/>
  <c r="CY60" i="6"/>
  <c r="CX60" i="6"/>
  <c r="CW60" i="6"/>
  <c r="CZ59" i="6"/>
  <c r="CY59" i="6"/>
  <c r="CX59" i="6"/>
  <c r="CW59" i="6"/>
  <c r="CZ35" i="6"/>
  <c r="CY35" i="6"/>
  <c r="CW35" i="6"/>
  <c r="CZ34" i="6"/>
  <c r="CY34" i="6"/>
  <c r="CW34" i="6"/>
  <c r="CZ33" i="6"/>
  <c r="CY33" i="6"/>
  <c r="CW33" i="6"/>
  <c r="CZ32" i="6"/>
  <c r="CY32" i="6"/>
  <c r="CX32" i="6"/>
  <c r="CZ30" i="6"/>
  <c r="CY30" i="6"/>
  <c r="CW30" i="6"/>
  <c r="CZ29" i="6"/>
  <c r="CY29" i="6"/>
  <c r="CW29" i="6"/>
  <c r="CZ25" i="6"/>
  <c r="CY25" i="6"/>
  <c r="CW25" i="6"/>
  <c r="CZ24" i="6"/>
  <c r="CY24" i="6"/>
  <c r="CX24" i="6"/>
  <c r="CZ21" i="6"/>
  <c r="CY21" i="6"/>
  <c r="CW21" i="6"/>
  <c r="CZ19" i="6"/>
  <c r="CY19" i="6"/>
  <c r="CW19" i="6"/>
  <c r="CZ91" i="5"/>
  <c r="CZ100" i="5"/>
  <c r="CZ177" i="5"/>
  <c r="CY100" i="5"/>
  <c r="CZ143" i="5" s="1"/>
  <c r="CX100" i="5"/>
  <c r="CY143" i="5" s="1"/>
  <c r="CW100" i="5"/>
  <c r="CW143" i="5" s="1"/>
  <c r="CY91" i="5"/>
  <c r="CX91" i="5"/>
  <c r="CW91" i="5"/>
  <c r="CX177" i="5"/>
  <c r="CX263" i="5"/>
  <c r="CW87" i="5"/>
  <c r="CW90" i="5"/>
  <c r="CW133" i="5"/>
  <c r="CW92" i="5"/>
  <c r="CX135" i="5" s="1"/>
  <c r="CW101" i="5"/>
  <c r="CW144" i="5" s="1"/>
  <c r="CW96" i="5"/>
  <c r="CW139" i="5" s="1"/>
  <c r="CW93" i="5"/>
  <c r="CW81" i="5"/>
  <c r="CX124" i="5" s="1"/>
  <c r="CW103" i="5"/>
  <c r="CX146" i="5" s="1"/>
  <c r="CW98" i="5"/>
  <c r="CW86" i="5"/>
  <c r="CW129" i="5" s="1"/>
  <c r="CW88" i="5"/>
  <c r="CW83" i="5"/>
  <c r="CW126" i="5" s="1"/>
  <c r="CW80" i="5"/>
  <c r="CX123" i="5"/>
  <c r="CW104" i="5"/>
  <c r="CW147" i="5" s="1"/>
  <c r="CW105" i="5"/>
  <c r="CW148" i="5" s="1"/>
  <c r="CW106" i="5"/>
  <c r="CX149" i="5" s="1"/>
  <c r="CW85" i="5"/>
  <c r="CX128" i="5" s="1"/>
  <c r="CW82" i="5"/>
  <c r="CW125" i="5" s="1"/>
  <c r="CW78" i="5"/>
  <c r="CX121" i="5"/>
  <c r="CW95" i="5"/>
  <c r="CX138" i="5" s="1"/>
  <c r="CW84" i="5"/>
  <c r="CX127" i="5"/>
  <c r="CX83" i="5"/>
  <c r="CY126" i="5" s="1"/>
  <c r="CX82" i="5"/>
  <c r="CY125" i="5" s="1"/>
  <c r="CX85" i="5"/>
  <c r="CY128" i="5" s="1"/>
  <c r="CX106" i="5"/>
  <c r="CY149" i="5" s="1"/>
  <c r="CX92" i="5"/>
  <c r="CY135" i="5" s="1"/>
  <c r="CX103" i="5"/>
  <c r="CY146" i="5" s="1"/>
  <c r="CX93" i="5"/>
  <c r="CX105" i="5"/>
  <c r="CY148" i="5" s="1"/>
  <c r="CX80" i="5"/>
  <c r="CY123" i="5" s="1"/>
  <c r="CX90" i="5"/>
  <c r="CY133" i="5" s="1"/>
  <c r="CX84" i="5"/>
  <c r="CY127" i="5" s="1"/>
  <c r="CX87" i="5"/>
  <c r="CX95" i="5"/>
  <c r="CY138" i="5" s="1"/>
  <c r="CX88" i="5"/>
  <c r="CX98" i="5"/>
  <c r="CX81" i="5"/>
  <c r="CY124" i="5" s="1"/>
  <c r="CX86" i="5"/>
  <c r="CY129" i="5"/>
  <c r="CX101" i="5"/>
  <c r="CY144" i="5" s="1"/>
  <c r="CX104" i="5"/>
  <c r="CY147" i="5" s="1"/>
  <c r="CX78" i="5"/>
  <c r="CY121" i="5" s="1"/>
  <c r="CX96" i="5"/>
  <c r="CY139" i="5" s="1"/>
  <c r="CY81" i="5"/>
  <c r="CZ124" i="5" s="1"/>
  <c r="CY92" i="5"/>
  <c r="CZ135" i="5"/>
  <c r="CY88" i="5"/>
  <c r="CY84" i="5"/>
  <c r="CZ127" i="5" s="1"/>
  <c r="CY78" i="5"/>
  <c r="CZ121" i="5" s="1"/>
  <c r="CY90" i="5"/>
  <c r="CZ133" i="5" s="1"/>
  <c r="CY106" i="5"/>
  <c r="CZ149" i="5" s="1"/>
  <c r="CY85" i="5"/>
  <c r="CZ128" i="5" s="1"/>
  <c r="CY87" i="5"/>
  <c r="CY96" i="5"/>
  <c r="CZ139" i="5" s="1"/>
  <c r="CY86" i="5"/>
  <c r="CZ129" i="5" s="1"/>
  <c r="CY80" i="5"/>
  <c r="CZ123" i="5" s="1"/>
  <c r="CY105" i="5"/>
  <c r="CZ148" i="5" s="1"/>
  <c r="CY93" i="5"/>
  <c r="CY103" i="5"/>
  <c r="CZ146" i="5" s="1"/>
  <c r="CY82" i="5"/>
  <c r="CZ125" i="5" s="1"/>
  <c r="CY98" i="5"/>
  <c r="CY83" i="5"/>
  <c r="CZ126" i="5" s="1"/>
  <c r="CY95" i="5"/>
  <c r="CZ138" i="5" s="1"/>
  <c r="CY104" i="5"/>
  <c r="CZ147" i="5" s="1"/>
  <c r="CY101" i="5"/>
  <c r="CZ144" i="5" s="1"/>
  <c r="CW177" i="5"/>
  <c r="CY177" i="5"/>
  <c r="CZ263" i="5"/>
  <c r="CY102" i="5"/>
  <c r="CY89" i="5"/>
  <c r="CY94" i="5"/>
  <c r="CY99" i="5"/>
  <c r="CX97" i="5"/>
  <c r="CX99" i="5"/>
  <c r="CX89" i="5"/>
  <c r="CX102" i="5"/>
  <c r="CX94" i="5"/>
  <c r="CW89" i="5"/>
  <c r="CW99" i="5"/>
  <c r="CW94" i="5"/>
  <c r="CW102" i="5"/>
  <c r="CW174" i="5"/>
  <c r="CX174" i="5"/>
  <c r="CY97" i="5"/>
  <c r="CW97" i="5"/>
  <c r="CZ81" i="5"/>
  <c r="CZ80" i="5"/>
  <c r="CZ87" i="5"/>
  <c r="CZ106" i="5"/>
  <c r="CZ83" i="5"/>
  <c r="CZ105" i="5"/>
  <c r="CZ85" i="5"/>
  <c r="CZ82" i="5"/>
  <c r="CZ104" i="5"/>
  <c r="CZ96" i="5"/>
  <c r="CZ95" i="5"/>
  <c r="CZ92" i="5"/>
  <c r="CZ78" i="5"/>
  <c r="CZ101" i="5"/>
  <c r="CZ98" i="5"/>
  <c r="CZ86" i="5"/>
  <c r="CZ88" i="5"/>
  <c r="CZ90" i="5"/>
  <c r="CZ103" i="5"/>
  <c r="CZ84" i="5"/>
  <c r="CZ93" i="5"/>
  <c r="CX260" i="5"/>
  <c r="CZ102" i="5"/>
  <c r="CZ97" i="5"/>
  <c r="CZ99" i="5"/>
  <c r="CZ89" i="5"/>
  <c r="CZ94" i="5"/>
  <c r="CY174" i="5"/>
  <c r="CZ174" i="5"/>
  <c r="CZ260" i="5"/>
  <c r="CW173" i="5"/>
  <c r="CX173" i="5"/>
  <c r="CX259" i="5"/>
  <c r="CY259" i="5"/>
  <c r="CW182" i="5"/>
  <c r="CX225" i="5" s="1"/>
  <c r="CX182" i="5"/>
  <c r="CY225" i="5" s="1"/>
  <c r="CW187" i="5"/>
  <c r="CX230" i="5" s="1"/>
  <c r="CW180" i="5"/>
  <c r="CW178" i="5"/>
  <c r="CW221" i="5" s="1"/>
  <c r="CX187" i="5"/>
  <c r="CY230" i="5" s="1"/>
  <c r="CW176" i="5"/>
  <c r="CX219" i="5" s="1"/>
  <c r="CX178" i="5"/>
  <c r="CY221" i="5" s="1"/>
  <c r="CY275" i="5"/>
  <c r="CZ318" i="5" s="1"/>
  <c r="CY187" i="5"/>
  <c r="CZ230" i="5" s="1"/>
  <c r="CW190" i="5"/>
  <c r="CX233" i="5" s="1"/>
  <c r="CW179" i="5"/>
  <c r="CW265" i="5"/>
  <c r="CX176" i="5"/>
  <c r="CY219" i="5" s="1"/>
  <c r="CX179" i="5"/>
  <c r="CX190" i="5"/>
  <c r="CY233" i="5" s="1"/>
  <c r="CZ187" i="5"/>
  <c r="CY176" i="5"/>
  <c r="CZ219" i="5" s="1"/>
  <c r="CX191" i="5"/>
  <c r="CY234" i="5" s="1"/>
  <c r="CZ178" i="5"/>
  <c r="CX192" i="5"/>
  <c r="CY235" i="5" s="1"/>
  <c r="CX186" i="5"/>
  <c r="CY229" i="5" s="1"/>
  <c r="CW272" i="5"/>
  <c r="CX315" i="5" s="1"/>
  <c r="CX188" i="5"/>
  <c r="CW185" i="5"/>
  <c r="CY179" i="5"/>
  <c r="CY175" i="5"/>
  <c r="CY192" i="5"/>
  <c r="CZ235" i="5" s="1"/>
  <c r="CX272" i="5"/>
  <c r="CY315" i="5" s="1"/>
  <c r="CY272" i="5"/>
  <c r="CZ315" i="5" s="1"/>
  <c r="CZ192" i="5"/>
  <c r="CZ179" i="5"/>
  <c r="CY184" i="5"/>
  <c r="CY270" i="5"/>
  <c r="CZ265" i="5"/>
  <c r="CY183" i="5"/>
  <c r="CY185" i="5"/>
  <c r="CZ183" i="5"/>
  <c r="CX25" i="6"/>
  <c r="CX30" i="6"/>
  <c r="CY263" i="5"/>
  <c r="CW260" i="5"/>
  <c r="CY260" i="5"/>
  <c r="CZ272" i="5"/>
  <c r="CZ273" i="5"/>
  <c r="CW259" i="5"/>
  <c r="CW269" i="5"/>
  <c r="CY276" i="5"/>
  <c r="CZ319" i="5" s="1"/>
  <c r="CX265" i="5"/>
  <c r="CY269" i="5"/>
  <c r="CZ188" i="5"/>
  <c r="CY188" i="5"/>
  <c r="CX185" i="5"/>
  <c r="CW271" i="5"/>
  <c r="CY186" i="5"/>
  <c r="CZ229" i="5" s="1"/>
  <c r="CY191" i="5"/>
  <c r="CZ234" i="5" s="1"/>
  <c r="CY190" i="5"/>
  <c r="CZ233" i="5" s="1"/>
  <c r="CW186" i="5"/>
  <c r="CX229" i="5" s="1"/>
  <c r="CW188" i="5"/>
  <c r="CY173" i="5"/>
  <c r="CZ270" i="5"/>
  <c r="CY274" i="5"/>
  <c r="CZ184" i="5"/>
  <c r="CZ185" i="5"/>
  <c r="CZ173" i="5"/>
  <c r="CX189" i="5"/>
  <c r="CY232" i="5" s="1"/>
  <c r="CX181" i="5"/>
  <c r="CY224" i="5" s="1"/>
  <c r="CX183" i="5"/>
  <c r="CZ181" i="5"/>
  <c r="CY189" i="5"/>
  <c r="CZ232" i="5" s="1"/>
  <c r="CX180" i="5"/>
  <c r="CW181" i="5"/>
  <c r="CW224" i="5" s="1"/>
  <c r="CY265" i="5"/>
  <c r="CX277" i="5"/>
  <c r="CY320" i="5" s="1"/>
  <c r="CZ189" i="5"/>
  <c r="CW192" i="5"/>
  <c r="CW235" i="5" s="1"/>
  <c r="CY181" i="5"/>
  <c r="CZ224" i="5" s="1"/>
  <c r="CW266" i="5"/>
  <c r="CZ274" i="5"/>
  <c r="CZ277" i="5"/>
  <c r="CZ278" i="5"/>
  <c r="CZ186" i="5"/>
  <c r="CZ191" i="5"/>
  <c r="CX270" i="5"/>
  <c r="CZ190" i="5"/>
  <c r="CX184" i="5"/>
  <c r="CW183" i="5"/>
  <c r="CX175" i="5"/>
  <c r="CW275" i="5"/>
  <c r="CW318" i="5" s="1"/>
  <c r="CW189" i="5"/>
  <c r="CW232" i="5" s="1"/>
  <c r="CY268" i="5"/>
  <c r="CZ311" i="5" s="1"/>
  <c r="CZ182" i="5"/>
  <c r="CY182" i="5"/>
  <c r="CZ225" i="5" s="1"/>
  <c r="CW276" i="5"/>
  <c r="CW319" i="5" s="1"/>
  <c r="CW184" i="5"/>
  <c r="CY178" i="5"/>
  <c r="CZ221" i="5" s="1"/>
  <c r="CX273" i="5"/>
  <c r="CY316" i="5" s="1"/>
  <c r="CW263" i="5"/>
  <c r="CW175" i="5"/>
  <c r="CW191" i="5"/>
  <c r="CX234" i="5" s="1"/>
  <c r="CY180" i="5"/>
  <c r="CW264" i="5"/>
  <c r="CX307" i="5" s="1"/>
  <c r="CZ269" i="5"/>
  <c r="CZ271" i="5"/>
  <c r="CZ259" i="5"/>
  <c r="CW268" i="5"/>
  <c r="CW311" i="5" s="1"/>
  <c r="CY261" i="5"/>
  <c r="CX268" i="5"/>
  <c r="CY311" i="5" s="1"/>
  <c r="CW273" i="5"/>
  <c r="CW316" i="5" s="1"/>
  <c r="CX267" i="5"/>
  <c r="CY310" i="5" s="1"/>
  <c r="CX275" i="5"/>
  <c r="CY318" i="5" s="1"/>
  <c r="CY273" i="5"/>
  <c r="CZ316" i="5" s="1"/>
  <c r="CX276" i="5"/>
  <c r="CY319" i="5" s="1"/>
  <c r="CX271" i="5"/>
  <c r="CW267" i="5"/>
  <c r="CX310" i="5" s="1"/>
  <c r="CX278" i="5"/>
  <c r="CY321" i="5" s="1"/>
  <c r="CY278" i="5"/>
  <c r="CZ321" i="5" s="1"/>
  <c r="CX269" i="5"/>
  <c r="CZ268" i="5"/>
  <c r="CX264" i="5"/>
  <c r="CY307" i="5" s="1"/>
  <c r="CW261" i="5"/>
  <c r="CY264" i="5"/>
  <c r="CZ307" i="5" s="1"/>
  <c r="CX261" i="5"/>
  <c r="CY262" i="5"/>
  <c r="CZ305" i="5"/>
  <c r="CZ264" i="5"/>
  <c r="CZ276" i="5"/>
  <c r="CY271" i="5"/>
  <c r="CZ275" i="5"/>
  <c r="CW274" i="5"/>
  <c r="CX274" i="5"/>
  <c r="CY277" i="5"/>
  <c r="CZ320" i="5"/>
  <c r="CW270" i="5"/>
  <c r="CW277" i="5"/>
  <c r="CX320" i="5" s="1"/>
  <c r="CX266" i="5"/>
  <c r="CW262" i="5"/>
  <c r="CW305" i="5" s="1"/>
  <c r="CZ267" i="5"/>
  <c r="CY266" i="5"/>
  <c r="CX262" i="5"/>
  <c r="CY305" i="5" s="1"/>
  <c r="CY267" i="5"/>
  <c r="CZ310" i="5" s="1"/>
  <c r="CW278" i="5"/>
  <c r="CW321" i="5" s="1"/>
  <c r="CZ180" i="5"/>
  <c r="CZ176" i="5"/>
  <c r="CZ262" i="5"/>
  <c r="CZ175" i="5"/>
  <c r="CZ266" i="5"/>
  <c r="CZ261" i="5"/>
  <c r="CW164" i="5"/>
  <c r="CW207" i="5" s="1"/>
  <c r="CX164" i="5"/>
  <c r="CY207" i="5" s="1"/>
  <c r="CY164" i="5"/>
  <c r="CZ207" i="5" s="1"/>
  <c r="CZ164" i="5"/>
  <c r="CW72" i="5"/>
  <c r="CW70" i="5"/>
  <c r="CW71" i="5"/>
  <c r="CX72" i="5"/>
  <c r="CX71" i="5"/>
  <c r="CX70" i="5"/>
  <c r="CZ72" i="5"/>
  <c r="CY71" i="5"/>
  <c r="CY70" i="5"/>
  <c r="CZ70" i="5"/>
  <c r="CZ71" i="5"/>
  <c r="CY72" i="5"/>
  <c r="CX139" i="5"/>
  <c r="CX143" i="5"/>
  <c r="CX133" i="5"/>
  <c r="CW121" i="5"/>
  <c r="CW123" i="5"/>
  <c r="CX105" i="6"/>
  <c r="CX120" i="6"/>
  <c r="CX19" i="6"/>
  <c r="CW24" i="6"/>
  <c r="CX121" i="6"/>
  <c r="CW32" i="6"/>
  <c r="CW127" i="5"/>
  <c r="CX21" i="6"/>
  <c r="CX34" i="6"/>
  <c r="CX33" i="6"/>
  <c r="CX29" i="6"/>
  <c r="CX35" i="6"/>
  <c r="CW124" i="5"/>
  <c r="CX125" i="5"/>
  <c r="CX319" i="5"/>
  <c r="CX250" i="5"/>
  <c r="CY293" i="5" s="1"/>
  <c r="CY250" i="5"/>
  <c r="CZ293" i="5" s="1"/>
  <c r="CZ250" i="5"/>
  <c r="CW250" i="5"/>
  <c r="CW293" i="5" s="1"/>
  <c r="CX293" i="5"/>
  <c r="CW257" i="5"/>
  <c r="CX300" i="5" s="1"/>
  <c r="CW171" i="5"/>
  <c r="CX214" i="5" s="1"/>
  <c r="CW14" i="6"/>
  <c r="CX171" i="5"/>
  <c r="CY214" i="5" s="1"/>
  <c r="CW57" i="6"/>
  <c r="CW100" i="6" s="1"/>
  <c r="CX14" i="6"/>
  <c r="CY171" i="5"/>
  <c r="CZ214" i="5" s="1"/>
  <c r="CY14" i="6"/>
  <c r="CX257" i="5"/>
  <c r="CY300" i="5" s="1"/>
  <c r="CX57" i="6"/>
  <c r="CY100" i="6" s="1"/>
  <c r="CZ14" i="6"/>
  <c r="CZ171" i="5"/>
  <c r="CY57" i="6"/>
  <c r="CZ100" i="6" s="1"/>
  <c r="CY257" i="5"/>
  <c r="CZ300" i="5" s="1"/>
  <c r="CZ57" i="6"/>
  <c r="CZ257" i="5"/>
  <c r="CW168" i="5"/>
  <c r="CX211" i="5" s="1"/>
  <c r="CW170" i="5"/>
  <c r="CW213" i="5" s="1"/>
  <c r="CW157" i="5"/>
  <c r="CW169" i="5"/>
  <c r="CW212" i="5" s="1"/>
  <c r="CW156" i="5"/>
  <c r="CW172" i="5"/>
  <c r="CW215" i="5" s="1"/>
  <c r="CW158" i="5"/>
  <c r="CW166" i="5"/>
  <c r="CW209" i="5" s="1"/>
  <c r="CW167" i="5"/>
  <c r="CW210" i="5" s="1"/>
  <c r="CW58" i="6"/>
  <c r="CX101" i="6" s="1"/>
  <c r="CW258" i="5"/>
  <c r="CX301" i="5" s="1"/>
  <c r="CX169" i="5"/>
  <c r="CY212" i="5" s="1"/>
  <c r="CW256" i="5"/>
  <c r="CW299" i="5" s="1"/>
  <c r="CW56" i="6"/>
  <c r="CW99" i="6" s="1"/>
  <c r="CX15" i="6"/>
  <c r="CX172" i="5"/>
  <c r="CY215" i="5" s="1"/>
  <c r="CX157" i="5"/>
  <c r="CW13" i="6"/>
  <c r="CX166" i="5"/>
  <c r="CY209" i="5" s="1"/>
  <c r="CW252" i="5"/>
  <c r="CW295" i="5" s="1"/>
  <c r="CW52" i="6"/>
  <c r="CX168" i="5"/>
  <c r="CY211" i="5" s="1"/>
  <c r="CW54" i="6"/>
  <c r="CW97" i="6" s="1"/>
  <c r="CW254" i="5"/>
  <c r="CW297" i="5" s="1"/>
  <c r="CW253" i="5"/>
  <c r="CW53" i="6"/>
  <c r="CW96" i="6" s="1"/>
  <c r="CX156" i="5"/>
  <c r="CX170" i="5"/>
  <c r="CY213" i="5" s="1"/>
  <c r="CW244" i="5"/>
  <c r="CW44" i="6"/>
  <c r="CW42" i="6"/>
  <c r="CW242" i="5"/>
  <c r="CW43" i="6"/>
  <c r="CW243" i="5"/>
  <c r="CX167" i="5"/>
  <c r="CY210" i="5" s="1"/>
  <c r="CW255" i="5"/>
  <c r="CX298" i="5" s="1"/>
  <c r="CW55" i="6"/>
  <c r="CW98" i="6" s="1"/>
  <c r="CX158" i="5"/>
  <c r="CW15" i="6"/>
  <c r="CX258" i="5"/>
  <c r="CY301" i="5" s="1"/>
  <c r="CX58" i="6"/>
  <c r="CY101" i="6" s="1"/>
  <c r="CY158" i="5"/>
  <c r="CY169" i="5"/>
  <c r="CZ212" i="5" s="1"/>
  <c r="CY172" i="5"/>
  <c r="CZ215" i="5" s="1"/>
  <c r="CY156" i="5"/>
  <c r="CY157" i="5"/>
  <c r="CX56" i="6"/>
  <c r="CY99" i="6" s="1"/>
  <c r="CX256" i="5"/>
  <c r="CY299" i="5" s="1"/>
  <c r="CW296" i="5"/>
  <c r="CY170" i="5"/>
  <c r="CZ213" i="5" s="1"/>
  <c r="CY13" i="6"/>
  <c r="CX54" i="6"/>
  <c r="CY97" i="6" s="1"/>
  <c r="CX254" i="5"/>
  <c r="CY297" i="5" s="1"/>
  <c r="CX297" i="5"/>
  <c r="CX55" i="6"/>
  <c r="CY98" i="6" s="1"/>
  <c r="CX255" i="5"/>
  <c r="CW101" i="6"/>
  <c r="CX53" i="6"/>
  <c r="CY96" i="6" s="1"/>
  <c r="CX253" i="5"/>
  <c r="CY296" i="5" s="1"/>
  <c r="CX296" i="5"/>
  <c r="CW95" i="6"/>
  <c r="CX52" i="6"/>
  <c r="CX95" i="6"/>
  <c r="CX252" i="5"/>
  <c r="CY295" i="5" s="1"/>
  <c r="CX13" i="6"/>
  <c r="CY167" i="5"/>
  <c r="CZ210" i="5" s="1"/>
  <c r="CY168" i="5"/>
  <c r="CZ211" i="5" s="1"/>
  <c r="CX43" i="6"/>
  <c r="CX243" i="5"/>
  <c r="CX44" i="6"/>
  <c r="CX244" i="5"/>
  <c r="CX242" i="5"/>
  <c r="CX42" i="6"/>
  <c r="CY166" i="5"/>
  <c r="CZ209" i="5" s="1"/>
  <c r="CW79" i="5"/>
  <c r="CW122" i="5" s="1"/>
  <c r="CW159" i="5"/>
  <c r="CX202" i="5" s="1"/>
  <c r="CW46" i="6"/>
  <c r="CZ167" i="5"/>
  <c r="CW245" i="5"/>
  <c r="CW288" i="5" s="1"/>
  <c r="CZ156" i="5"/>
  <c r="CW51" i="6"/>
  <c r="CW94" i="6" s="1"/>
  <c r="CY255" i="5"/>
  <c r="CZ298" i="5" s="1"/>
  <c r="CY298" i="5"/>
  <c r="CY55" i="6"/>
  <c r="CZ98" i="6" s="1"/>
  <c r="CZ157" i="5"/>
  <c r="CY56" i="6"/>
  <c r="CZ99" i="6" s="1"/>
  <c r="CY256" i="5"/>
  <c r="CZ299" i="5" s="1"/>
  <c r="CZ158" i="5"/>
  <c r="CZ168" i="5"/>
  <c r="CY252" i="5"/>
  <c r="CZ295" i="5" s="1"/>
  <c r="CY52" i="6"/>
  <c r="CZ95" i="6" s="1"/>
  <c r="CY95" i="6"/>
  <c r="CY253" i="5"/>
  <c r="CZ296" i="5" s="1"/>
  <c r="CY53" i="6"/>
  <c r="CZ96" i="6" s="1"/>
  <c r="CZ169" i="5"/>
  <c r="CY243" i="5"/>
  <c r="CY43" i="6"/>
  <c r="CY58" i="6"/>
  <c r="CZ101" i="6" s="1"/>
  <c r="CY258" i="5"/>
  <c r="CZ301" i="5" s="1"/>
  <c r="CW48" i="6"/>
  <c r="CW91" i="6" s="1"/>
  <c r="CW75" i="5"/>
  <c r="CW118" i="5" s="1"/>
  <c r="CW247" i="5"/>
  <c r="CX290" i="5" s="1"/>
  <c r="CW161" i="5"/>
  <c r="CX204" i="5" s="1"/>
  <c r="CZ13" i="6"/>
  <c r="CZ170" i="5"/>
  <c r="CY54" i="6"/>
  <c r="CZ97" i="6" s="1"/>
  <c r="CY254" i="5"/>
  <c r="CZ297" i="5" s="1"/>
  <c r="CZ172" i="5"/>
  <c r="CZ15" i="6"/>
  <c r="CY44" i="6"/>
  <c r="CY244" i="5"/>
  <c r="CZ166" i="5"/>
  <c r="CY42" i="6"/>
  <c r="CY242" i="5"/>
  <c r="CX98" i="6"/>
  <c r="CY15" i="6"/>
  <c r="CW50" i="6"/>
  <c r="CX93" i="6" s="1"/>
  <c r="CW251" i="5"/>
  <c r="CX294" i="5" s="1"/>
  <c r="CW73" i="5"/>
  <c r="CX116" i="5" s="1"/>
  <c r="CW116" i="5"/>
  <c r="CX160" i="5"/>
  <c r="CY203" i="5" s="1"/>
  <c r="CW165" i="5"/>
  <c r="CW208" i="5" s="1"/>
  <c r="CX159" i="5"/>
  <c r="CY202" i="5" s="1"/>
  <c r="CX245" i="5"/>
  <c r="CY288" i="5"/>
  <c r="CX73" i="5"/>
  <c r="CY116" i="5" s="1"/>
  <c r="CW162" i="5"/>
  <c r="CW205" i="5" s="1"/>
  <c r="CW248" i="5"/>
  <c r="CW76" i="5"/>
  <c r="CX119" i="5" s="1"/>
  <c r="CX48" i="6"/>
  <c r="CY91" i="6" s="1"/>
  <c r="CZ58" i="6"/>
  <c r="CZ258" i="5"/>
  <c r="CZ255" i="5"/>
  <c r="CZ55" i="6"/>
  <c r="CX247" i="5"/>
  <c r="CY290" i="5" s="1"/>
  <c r="CX75" i="5"/>
  <c r="CY118" i="5" s="1"/>
  <c r="CX161" i="5"/>
  <c r="CY204" i="5" s="1"/>
  <c r="CX45" i="6"/>
  <c r="CY88" i="6" s="1"/>
  <c r="CW89" i="6"/>
  <c r="CX89" i="6"/>
  <c r="CW249" i="5"/>
  <c r="CW77" i="5"/>
  <c r="CW120" i="5" s="1"/>
  <c r="CW163" i="5"/>
  <c r="CX165" i="5"/>
  <c r="CY208" i="5" s="1"/>
  <c r="CX79" i="5"/>
  <c r="CY122" i="5" s="1"/>
  <c r="CX251" i="5"/>
  <c r="CY294" i="5" s="1"/>
  <c r="CX246" i="5"/>
  <c r="CY289" i="5" s="1"/>
  <c r="CX74" i="5"/>
  <c r="CY117" i="5" s="1"/>
  <c r="CZ43" i="6"/>
  <c r="CZ243" i="5"/>
  <c r="CZ42" i="6"/>
  <c r="CZ242" i="5"/>
  <c r="CZ53" i="6"/>
  <c r="CZ253" i="5"/>
  <c r="CW47" i="6"/>
  <c r="CW90" i="6" s="1"/>
  <c r="CX46" i="6"/>
  <c r="CY89" i="6" s="1"/>
  <c r="CW246" i="5"/>
  <c r="CX289" i="5" s="1"/>
  <c r="CW74" i="5"/>
  <c r="CW117" i="5" s="1"/>
  <c r="CW160" i="5"/>
  <c r="CX203" i="5" s="1"/>
  <c r="CZ44" i="6"/>
  <c r="CZ244" i="5"/>
  <c r="CX76" i="5"/>
  <c r="CY119" i="5" s="1"/>
  <c r="CX248" i="5"/>
  <c r="CY291" i="5"/>
  <c r="CX162" i="5"/>
  <c r="CY205" i="5" s="1"/>
  <c r="CW49" i="6"/>
  <c r="CX249" i="5"/>
  <c r="CX77" i="5"/>
  <c r="CY120" i="5" s="1"/>
  <c r="CX163" i="5"/>
  <c r="CZ252" i="5"/>
  <c r="CZ52" i="6"/>
  <c r="CW45" i="6"/>
  <c r="CW88" i="6" s="1"/>
  <c r="CZ56" i="6"/>
  <c r="CZ256" i="5"/>
  <c r="CZ254" i="5"/>
  <c r="CZ54" i="6"/>
  <c r="CY247" i="5"/>
  <c r="CZ290" i="5" s="1"/>
  <c r="CY79" i="5"/>
  <c r="CY73" i="5"/>
  <c r="CZ116" i="5" s="1"/>
  <c r="CY74" i="5"/>
  <c r="CY160" i="5"/>
  <c r="CZ203" i="5" s="1"/>
  <c r="CY246" i="5"/>
  <c r="CZ289" i="5" s="1"/>
  <c r="CX49" i="6"/>
  <c r="CY49" i="6"/>
  <c r="CX47" i="6"/>
  <c r="CY90" i="6" s="1"/>
  <c r="CX50" i="6"/>
  <c r="CY93" i="6"/>
  <c r="CW289" i="5"/>
  <c r="CY50" i="6"/>
  <c r="CZ93" i="6" s="1"/>
  <c r="CW291" i="5"/>
  <c r="CX291" i="5"/>
  <c r="CY45" i="6"/>
  <c r="CZ88" i="6" s="1"/>
  <c r="CX120" i="5"/>
  <c r="CY163" i="5"/>
  <c r="CY77" i="5"/>
  <c r="CZ120" i="5" s="1"/>
  <c r="CY249" i="5"/>
  <c r="CX51" i="6"/>
  <c r="CY94" i="6" s="1"/>
  <c r="CW119" i="5"/>
  <c r="CY46" i="6"/>
  <c r="CZ89" i="6"/>
  <c r="CY161" i="5"/>
  <c r="CZ204" i="5" s="1"/>
  <c r="CY165" i="5"/>
  <c r="CZ208" i="5" s="1"/>
  <c r="CY48" i="6"/>
  <c r="CZ91" i="6" s="1"/>
  <c r="CY159" i="5"/>
  <c r="CZ202" i="5" s="1"/>
  <c r="CY245" i="5"/>
  <c r="CZ288" i="5" s="1"/>
  <c r="CY251" i="5"/>
  <c r="CZ294" i="5" s="1"/>
  <c r="CY75" i="5"/>
  <c r="CZ118" i="5" s="1"/>
  <c r="CZ249" i="5"/>
  <c r="CZ77" i="5"/>
  <c r="CZ163" i="5"/>
  <c r="CZ248" i="5"/>
  <c r="CZ162" i="5"/>
  <c r="CZ76" i="5"/>
  <c r="CY47" i="6"/>
  <c r="CZ90" i="6" s="1"/>
  <c r="CY162" i="5"/>
  <c r="CZ205" i="5" s="1"/>
  <c r="CY248" i="5"/>
  <c r="CZ291" i="5" s="1"/>
  <c r="CY76" i="5"/>
  <c r="CZ119" i="5" s="1"/>
  <c r="CZ49" i="6"/>
  <c r="CY51" i="6"/>
  <c r="CZ94" i="6" s="1"/>
  <c r="CZ51" i="6"/>
  <c r="CZ45" i="6"/>
  <c r="CZ50" i="6"/>
  <c r="CZ48" i="6"/>
  <c r="CZ251" i="5"/>
  <c r="CZ79" i="5"/>
  <c r="CZ122" i="5"/>
  <c r="CZ165" i="5"/>
  <c r="CZ246" i="5"/>
  <c r="CZ160" i="5"/>
  <c r="CZ74" i="5"/>
  <c r="CZ117" i="5"/>
  <c r="CZ159" i="5"/>
  <c r="CZ73" i="5"/>
  <c r="CZ245" i="5"/>
  <c r="CZ161" i="5"/>
  <c r="CZ247" i="5"/>
  <c r="CZ75" i="5"/>
  <c r="CZ47" i="6"/>
  <c r="CZ46" i="6"/>
  <c r="CW225" i="5" l="1"/>
  <c r="CX232" i="5"/>
  <c r="CW230" i="5"/>
  <c r="CX207" i="5"/>
  <c r="CX118" i="5"/>
  <c r="CX100" i="6"/>
  <c r="CX209" i="5"/>
  <c r="CW315" i="5"/>
  <c r="CX91" i="6"/>
  <c r="CX90" i="6"/>
  <c r="CX208" i="5"/>
  <c r="CW128" i="5"/>
  <c r="CW93" i="6"/>
  <c r="CX96" i="6"/>
  <c r="CX129" i="5"/>
  <c r="CW310" i="5"/>
  <c r="CX148" i="5"/>
  <c r="CW107" i="6"/>
  <c r="CW298" i="5"/>
  <c r="CW301" i="5"/>
  <c r="CX212" i="5"/>
  <c r="CX144" i="5"/>
  <c r="CX122" i="5"/>
  <c r="CX321" i="5"/>
  <c r="CX99" i="6"/>
  <c r="CX318" i="5"/>
  <c r="CX88" i="6"/>
  <c r="CX288" i="5"/>
  <c r="CW290" i="5"/>
  <c r="CX94" i="6"/>
  <c r="CW294" i="5"/>
  <c r="CX295" i="5"/>
  <c r="CX299" i="5"/>
  <c r="CW211" i="5"/>
  <c r="CX213" i="5"/>
  <c r="CW146" i="5"/>
  <c r="CX147" i="5"/>
  <c r="CX116" i="6"/>
  <c r="CX305" i="5"/>
  <c r="CX221" i="5"/>
  <c r="CX311" i="5"/>
  <c r="CX126" i="5"/>
  <c r="CW111" i="6"/>
  <c r="CW138" i="5"/>
  <c r="CW149" i="5"/>
  <c r="CW135" i="5"/>
  <c r="CX215" i="5"/>
  <c r="CX316" i="5"/>
  <c r="CX117" i="5"/>
  <c r="CW300" i="5"/>
  <c r="CX205" i="5"/>
  <c r="CW204" i="5"/>
  <c r="CW214" i="5"/>
  <c r="CW203" i="5"/>
  <c r="CW202" i="5"/>
  <c r="CW234" i="5"/>
  <c r="CX118" i="6"/>
  <c r="CX115" i="6"/>
  <c r="CX97" i="6"/>
  <c r="CX119" i="6"/>
  <c r="CX210" i="5"/>
  <c r="CX224" i="5"/>
  <c r="CX235" i="5"/>
  <c r="CW233" i="5"/>
  <c r="CW307" i="5"/>
  <c r="CW219" i="5"/>
  <c r="CW229" i="5"/>
  <c r="CW320" i="5"/>
</calcChain>
</file>

<file path=xl/sharedStrings.xml><?xml version="1.0" encoding="utf-8"?>
<sst xmlns="http://schemas.openxmlformats.org/spreadsheetml/2006/main" count="1367" uniqueCount="121">
  <si>
    <t>desc</t>
  </si>
  <si>
    <t>code</t>
  </si>
  <si>
    <t>TOTAL INDUSTRIES</t>
  </si>
  <si>
    <t>TOT</t>
  </si>
  <si>
    <t>AtB</t>
  </si>
  <si>
    <t>C</t>
  </si>
  <si>
    <t>D</t>
  </si>
  <si>
    <t>E</t>
  </si>
  <si>
    <t>F</t>
  </si>
  <si>
    <t>I</t>
  </si>
  <si>
    <t>JtK</t>
  </si>
  <si>
    <t>LtQ</t>
  </si>
  <si>
    <t>Iq_IT</t>
  </si>
  <si>
    <t>Iq_GFCF</t>
  </si>
  <si>
    <t>Ip_IT</t>
  </si>
  <si>
    <t>IT</t>
  </si>
  <si>
    <t>CT</t>
  </si>
  <si>
    <t>Soft</t>
  </si>
  <si>
    <t>TraEq</t>
  </si>
  <si>
    <t>OMach</t>
  </si>
  <si>
    <t>OCon</t>
  </si>
  <si>
    <t>RStruc</t>
  </si>
  <si>
    <t>Agropecuario silvícola pesca</t>
  </si>
  <si>
    <t>Minería</t>
  </si>
  <si>
    <t>Electricidad, gas y agua</t>
  </si>
  <si>
    <t>Construcción</t>
  </si>
  <si>
    <t>Comercio, restaurantes y hoteles</t>
  </si>
  <si>
    <t>Transporte       y comunicaciones</t>
  </si>
  <si>
    <t>Servicios financieros y empresariales (2)</t>
  </si>
  <si>
    <t>Servicios comunales, sociales y personales</t>
  </si>
  <si>
    <t>GtH</t>
  </si>
  <si>
    <t>I_IT</t>
  </si>
  <si>
    <t>I_CT</t>
  </si>
  <si>
    <t>I_TraEq</t>
  </si>
  <si>
    <t>I_OMach</t>
  </si>
  <si>
    <t>I_OCon</t>
  </si>
  <si>
    <t>I_RStruc</t>
  </si>
  <si>
    <t>I_GFCF</t>
  </si>
  <si>
    <t>Iq_CT</t>
  </si>
  <si>
    <t>Iq_TraEq</t>
  </si>
  <si>
    <t>Iq_OMach</t>
  </si>
  <si>
    <t>Iq_OCon</t>
  </si>
  <si>
    <t>Iq_RStruc</t>
  </si>
  <si>
    <t>Ip_CT</t>
  </si>
  <si>
    <t>Ip_TraEq</t>
  </si>
  <si>
    <t>Ip_OMach</t>
  </si>
  <si>
    <t>Ip_OCon</t>
  </si>
  <si>
    <t>Ip_RStruc</t>
  </si>
  <si>
    <t>Ip_GFCF</t>
  </si>
  <si>
    <t>K_IT</t>
  </si>
  <si>
    <t>K_CT</t>
  </si>
  <si>
    <t>K_TraEq</t>
  </si>
  <si>
    <t>K_OMach</t>
  </si>
  <si>
    <t>K_OCon</t>
  </si>
  <si>
    <t>K_RStruc</t>
  </si>
  <si>
    <t>K_GFCF</t>
  </si>
  <si>
    <t>Kq_IT</t>
  </si>
  <si>
    <t>Kq_CT</t>
  </si>
  <si>
    <t>Kq_TraEq</t>
  </si>
  <si>
    <t>Kq_OMach</t>
  </si>
  <si>
    <t>Kq_OCon</t>
  </si>
  <si>
    <t>Kq_RStruc</t>
  </si>
  <si>
    <t>Kq_GFCF</t>
  </si>
  <si>
    <t>Additional variables</t>
  </si>
  <si>
    <t>Deprate</t>
  </si>
  <si>
    <t>Equipos computacionales</t>
  </si>
  <si>
    <t>I_Soft</t>
  </si>
  <si>
    <t>Software</t>
  </si>
  <si>
    <t>Equipo de transporte</t>
  </si>
  <si>
    <t>Otra maquinaria y equipos</t>
  </si>
  <si>
    <t>Estructura residencial</t>
  </si>
  <si>
    <t>Total activos</t>
  </si>
  <si>
    <t>Iq_Soft</t>
  </si>
  <si>
    <t>Indice de precios de formacion bruta de capital fijo (2010=100)</t>
  </si>
  <si>
    <t>Ip_Soft</t>
  </si>
  <si>
    <t>K_Soft</t>
  </si>
  <si>
    <t>Stock de capital fijo real (precios 2010)</t>
  </si>
  <si>
    <t>Kq_Soft</t>
  </si>
  <si>
    <t>Industria Manufacturera</t>
  </si>
  <si>
    <t>Industrias manufactureras</t>
  </si>
  <si>
    <t>Transporte, almacenamiento y comunicaciones</t>
  </si>
  <si>
    <t>Agricultura, ganadería, caza, silvicultura y pesca</t>
  </si>
  <si>
    <t>Minería y extracción</t>
  </si>
  <si>
    <t>Comercio, hoteles y restaurantes</t>
  </si>
  <si>
    <t>Intermediación financiera, actividades inmobiliarias, empresariales y de alquiler</t>
  </si>
  <si>
    <t>Comunidad social y servicios personales</t>
  </si>
  <si>
    <t>Total economía</t>
  </si>
  <si>
    <t>Stock de capital fijo nominal, en millones de moneda nacional</t>
  </si>
  <si>
    <t>I_Cult</t>
  </si>
  <si>
    <t>Activos cultivables</t>
  </si>
  <si>
    <t>Iq_Cult</t>
  </si>
  <si>
    <t>Ip_Cult</t>
  </si>
  <si>
    <t>K_Cult</t>
  </si>
  <si>
    <t>Kq_Cult</t>
  </si>
  <si>
    <t>Cult</t>
  </si>
  <si>
    <t>Equipos de comunicación</t>
  </si>
  <si>
    <t>Construcción no residencial</t>
  </si>
  <si>
    <t>Formación bruta de capital fijo (en millones de moneda nacional)</t>
  </si>
  <si>
    <t>Formación bruta de capital fijo real (en millones de moneda nacional, precios 2010)</t>
  </si>
  <si>
    <t>Tasas de depreciación geométricas EU KLEMS</t>
  </si>
  <si>
    <t>I_RD</t>
  </si>
  <si>
    <t>Investigación y desarrollo</t>
  </si>
  <si>
    <t>I_OIPP</t>
  </si>
  <si>
    <t>Otros activos de propiedad intelectual</t>
  </si>
  <si>
    <t>Iq_RD</t>
  </si>
  <si>
    <t>Iq_OIPP</t>
  </si>
  <si>
    <t>Ip_RD</t>
  </si>
  <si>
    <t>Ip_OIPP</t>
  </si>
  <si>
    <t>K_RD</t>
  </si>
  <si>
    <t>K_OIPP</t>
  </si>
  <si>
    <t>Kq_RD</t>
  </si>
  <si>
    <t>Kq_OIPP</t>
  </si>
  <si>
    <t>RD</t>
  </si>
  <si>
    <t>OIPP</t>
  </si>
  <si>
    <t>PERÚ</t>
  </si>
  <si>
    <t>www.laklems.net</t>
  </si>
  <si>
    <t>PAIS:</t>
  </si>
  <si>
    <t>ARCHIVO DE INSUMOS DE CAPITAL (AIC)</t>
  </si>
  <si>
    <t>Fuente: Instituto Nacional de Estadística e Informática para proyecto LA KLEMS</t>
  </si>
  <si>
    <t>VARIABLES</t>
  </si>
  <si>
    <r>
      <t xml:space="preserve">Versión : Julio de 2021 </t>
    </r>
    <r>
      <rPr>
        <i/>
        <sz val="11"/>
        <rFont val="Arial"/>
        <family val="2"/>
      </rPr>
      <t>(En revisión: Base de datos Provisional)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</si>
</sst>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-* #,##0.00_-;\-* #,##0.00_-;_-* &quot;-&quot;??_-;_-@_-"/>
    <numFmt numFmtId="164" formatCode="_(* #,##0.00_);_(* \(#,##0.00\);_(* &quot;-&quot;??_);_(@_)"/>
    <numFmt numFmtId="165" formatCode="#,##0.000"/>
    <numFmt numFmtId="166" formatCode="0.0"/>
    <numFmt numFmtId="167" formatCode="#,##0.0"/>
    <numFmt numFmtId="168" formatCode="\ \ \ \ \ \ \ \ \ @\ *."/>
    <numFmt numFmtId="169" formatCode="_-* #,##0.00_-;_-* #,##0.00\-;_-* &quot;-&quot;??_-;_-@_-"/>
    <numFmt numFmtId="170" formatCode="_-* #,##0.00\ _D_M_-;\-* #,##0.00\ _D_M_-;_-* &quot;-&quot;??\ _D_M_-;_-@_-"/>
    <numFmt numFmtId="171" formatCode="_-* #,##0.00\ [$€]_-;\-* #,##0.00\ [$€]_-;_-* &quot;-&quot;??\ [$€]_-;_-@_-"/>
    <numFmt numFmtId="172" formatCode="\_x0009_#,##0.000\¤\ù\®\ \˜\Ó\_x0017_;;;"/>
    <numFmt numFmtId="173" formatCode="#\ ##0_-;\-#\ ##0_-;_-0_-;_-@_ "/>
    <numFmt numFmtId="174" formatCode="#\ ##0.0_-;\-#\ ##0.0_-;_-0.0_-;_-@_ "/>
    <numFmt numFmtId="175" formatCode="#\ ##0.00_-;\-#\ ##0.00_-;_-0.00_-;_-@_ "/>
    <numFmt numFmtId="176" formatCode="0.0000"/>
    <numFmt numFmtId="177" formatCode="#,##0.00000"/>
    <numFmt numFmtId="178" formatCode="0.000000"/>
  </numFmts>
  <fonts count="80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sz val="8"/>
      <name val="Futura Lt BT"/>
      <family val="2"/>
    </font>
    <font>
      <sz val="16"/>
      <name val="CordiaUPC"/>
      <family val="2"/>
    </font>
    <font>
      <u/>
      <sz val="10"/>
      <color indexed="12"/>
      <name val="Arial"/>
      <family val="2"/>
    </font>
    <font>
      <u/>
      <sz val="12"/>
      <color indexed="12"/>
      <name val="宋体"/>
      <charset val="134"/>
    </font>
    <font>
      <sz val="7.5"/>
      <name val="Century Schoolbook"/>
      <family val="1"/>
    </font>
    <font>
      <sz val="11"/>
      <name val="ＭＳ Ｐゴシック"/>
      <family val="3"/>
      <charset val="128"/>
    </font>
    <font>
      <sz val="10"/>
      <name val="東風ゴシック"/>
      <family val="3"/>
      <charset val="128"/>
    </font>
    <font>
      <sz val="10"/>
      <name val="Tahoma"/>
      <family val="2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sz val="10"/>
      <color theme="0"/>
      <name val="Arial"/>
      <family val="2"/>
    </font>
    <font>
      <sz val="11"/>
      <color rgb="FF9C0006"/>
      <name val="Calibri"/>
      <family val="2"/>
      <scheme val="minor"/>
    </font>
    <font>
      <sz val="10"/>
      <color rgb="FF9C0006"/>
      <name val="Arial"/>
      <family val="2"/>
    </font>
    <font>
      <b/>
      <sz val="11"/>
      <color rgb="FFFA7D00"/>
      <name val="Calibri"/>
      <family val="2"/>
      <scheme val="minor"/>
    </font>
    <font>
      <b/>
      <sz val="10"/>
      <color rgb="FFFA7D00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b/>
      <sz val="15"/>
      <color theme="3"/>
      <name val="Calibri"/>
      <family val="2"/>
      <scheme val="minor"/>
    </font>
    <font>
      <b/>
      <sz val="15"/>
      <color theme="3"/>
      <name val="Arial"/>
      <family val="2"/>
    </font>
    <font>
      <b/>
      <sz val="13"/>
      <color theme="3"/>
      <name val="Calibri"/>
      <family val="2"/>
      <scheme val="minor"/>
    </font>
    <font>
      <b/>
      <sz val="13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3"/>
      <name val="Arial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</font>
    <font>
      <sz val="11"/>
      <color rgb="FF3F3F76"/>
      <name val="Calibri"/>
      <family val="2"/>
      <scheme val="minor"/>
    </font>
    <font>
      <sz val="10"/>
      <color rgb="FF3F3F76"/>
      <name val="Arial"/>
      <family val="2"/>
    </font>
    <font>
      <sz val="11"/>
      <color rgb="FFFA7D00"/>
      <name val="Calibri"/>
      <family val="2"/>
      <scheme val="minor"/>
    </font>
    <font>
      <sz val="10"/>
      <color rgb="FFFA7D00"/>
      <name val="Arial"/>
      <family val="2"/>
    </font>
    <font>
      <sz val="11"/>
      <color rgb="FF9C6500"/>
      <name val="Calibri"/>
      <family val="2"/>
      <scheme val="minor"/>
    </font>
    <font>
      <sz val="10"/>
      <color rgb="FF9C6500"/>
      <name val="Arial"/>
      <family val="2"/>
    </font>
    <font>
      <sz val="11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b/>
      <i/>
      <sz val="10"/>
      <name val="Arial"/>
      <family val="2"/>
    </font>
    <font>
      <sz val="10"/>
      <color rgb="FF0070C0"/>
      <name val="Arial"/>
      <family val="2"/>
    </font>
    <font>
      <b/>
      <i/>
      <sz val="10"/>
      <color theme="0"/>
      <name val="Arial"/>
      <family val="2"/>
    </font>
    <font>
      <sz val="10"/>
      <color rgb="FFFF0000"/>
      <name val="MS Sans Serif"/>
      <family val="2"/>
    </font>
    <font>
      <sz val="11"/>
      <name val="Calibri"/>
      <family val="2"/>
      <scheme val="minor"/>
    </font>
    <font>
      <u/>
      <sz val="10"/>
      <color theme="10"/>
      <name val="MS Sans Serif"/>
    </font>
    <font>
      <b/>
      <sz val="16"/>
      <name val="Arial"/>
      <family val="2"/>
    </font>
    <font>
      <sz val="16"/>
      <name val="Arial"/>
      <family val="2"/>
    </font>
    <font>
      <b/>
      <sz val="10"/>
      <color rgb="FFFF0000"/>
      <name val="MS Sans Serif"/>
      <family val="2"/>
    </font>
    <font>
      <b/>
      <sz val="18"/>
      <name val="Arial Black"/>
      <family val="2"/>
    </font>
    <font>
      <b/>
      <sz val="16"/>
      <name val="Arial Black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i/>
      <sz val="11"/>
      <name val="Arial"/>
      <family val="2"/>
    </font>
    <font>
      <b/>
      <i/>
      <sz val="16"/>
      <name val="Arial"/>
      <family val="2"/>
    </font>
    <font>
      <u/>
      <sz val="10"/>
      <color theme="10"/>
      <name val="Calibri"/>
      <family val="2"/>
    </font>
    <font>
      <i/>
      <sz val="11"/>
      <name val="Arial"/>
      <family val="2"/>
    </font>
    <font>
      <sz val="11"/>
      <color rgb="FFFF0000"/>
      <name val="Calibri"/>
      <family val="2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2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10"/>
        <bgColor indexed="60"/>
      </patternFill>
    </fill>
    <fill>
      <patternFill patternType="solid">
        <fgColor indexed="43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dotted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38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2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2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0" fillId="3" borderId="0" applyNumberFormat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2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2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2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2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2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2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19" fillId="2" borderId="0" applyFont="0" applyFill="0" applyBorder="0" applyAlignment="0" applyProtection="0"/>
    <xf numFmtId="0" fontId="19" fillId="0" borderId="0" applyFont="0" applyFill="0" applyBorder="0" applyAlignment="0" applyProtection="0"/>
    <xf numFmtId="0" fontId="19" fillId="0" borderId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2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1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2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2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2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3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2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4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2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2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31" fillId="36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34" fillId="37" borderId="0" applyNumberFormat="0" applyBorder="0" applyAlignment="0" applyProtection="0"/>
    <xf numFmtId="0" fontId="33" fillId="37" borderId="0" applyNumberFormat="0" applyBorder="0" applyAlignment="0" applyProtection="0"/>
    <xf numFmtId="0" fontId="34" fillId="38" borderId="0" applyNumberFormat="0" applyBorder="0" applyAlignment="0" applyProtection="0"/>
    <xf numFmtId="0" fontId="33" fillId="38" borderId="0" applyNumberFormat="0" applyBorder="0" applyAlignment="0" applyProtection="0"/>
    <xf numFmtId="0" fontId="34" fillId="39" borderId="0" applyNumberFormat="0" applyBorder="0" applyAlignment="0" applyProtection="0"/>
    <xf numFmtId="0" fontId="33" fillId="39" borderId="0" applyNumberFormat="0" applyBorder="0" applyAlignment="0" applyProtection="0"/>
    <xf numFmtId="0" fontId="34" fillId="40" borderId="0" applyNumberFormat="0" applyBorder="0" applyAlignment="0" applyProtection="0"/>
    <xf numFmtId="0" fontId="33" fillId="40" borderId="0" applyNumberFormat="0" applyBorder="0" applyAlignment="0" applyProtection="0"/>
    <xf numFmtId="0" fontId="34" fillId="41" borderId="0" applyNumberFormat="0" applyBorder="0" applyAlignment="0" applyProtection="0"/>
    <xf numFmtId="0" fontId="33" fillId="41" borderId="0" applyNumberFormat="0" applyBorder="0" applyAlignment="0" applyProtection="0"/>
    <xf numFmtId="0" fontId="34" fillId="42" borderId="0" applyNumberFormat="0" applyBorder="0" applyAlignment="0" applyProtection="0"/>
    <xf numFmtId="0" fontId="33" fillId="42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19" fillId="0" borderId="0">
      <alignment horizontal="center"/>
    </xf>
    <xf numFmtId="0" fontId="19" fillId="2" borderId="0" applyFont="0" applyFill="0" applyBorder="0" applyAlignment="0" applyProtection="0"/>
    <xf numFmtId="0" fontId="19" fillId="0" borderId="0">
      <alignment horizontal="center"/>
    </xf>
    <xf numFmtId="168" fontId="19" fillId="0" borderId="0">
      <alignment horizontal="center"/>
    </xf>
    <xf numFmtId="0" fontId="34" fillId="43" borderId="0" applyNumberFormat="0" applyBorder="0" applyAlignment="0" applyProtection="0"/>
    <xf numFmtId="0" fontId="33" fillId="43" borderId="0" applyNumberFormat="0" applyBorder="0" applyAlignment="0" applyProtection="0"/>
    <xf numFmtId="0" fontId="34" fillId="44" borderId="0" applyNumberFormat="0" applyBorder="0" applyAlignment="0" applyProtection="0"/>
    <xf numFmtId="0" fontId="33" fillId="44" borderId="0" applyNumberFormat="0" applyBorder="0" applyAlignment="0" applyProtection="0"/>
    <xf numFmtId="0" fontId="34" fillId="45" borderId="0" applyNumberFormat="0" applyBorder="0" applyAlignment="0" applyProtection="0"/>
    <xf numFmtId="0" fontId="33" fillId="45" borderId="0" applyNumberFormat="0" applyBorder="0" applyAlignment="0" applyProtection="0"/>
    <xf numFmtId="0" fontId="34" fillId="46" borderId="0" applyNumberFormat="0" applyBorder="0" applyAlignment="0" applyProtection="0"/>
    <xf numFmtId="0" fontId="33" fillId="46" borderId="0" applyNumberFormat="0" applyBorder="0" applyAlignment="0" applyProtection="0"/>
    <xf numFmtId="0" fontId="34" fillId="47" borderId="0" applyNumberFormat="0" applyBorder="0" applyAlignment="0" applyProtection="0"/>
    <xf numFmtId="0" fontId="33" fillId="47" borderId="0" applyNumberFormat="0" applyBorder="0" applyAlignment="0" applyProtection="0"/>
    <xf numFmtId="0" fontId="34" fillId="48" borderId="0" applyNumberFormat="0" applyBorder="0" applyAlignment="0" applyProtection="0"/>
    <xf numFmtId="0" fontId="33" fillId="4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22" borderId="1" applyNumberFormat="0" applyAlignment="0" applyProtection="0"/>
    <xf numFmtId="0" fontId="36" fillId="49" borderId="0" applyNumberFormat="0" applyBorder="0" applyAlignment="0" applyProtection="0"/>
    <xf numFmtId="0" fontId="35" fillId="49" borderId="0" applyNumberFormat="0" applyBorder="0" applyAlignment="0" applyProtection="0"/>
    <xf numFmtId="0" fontId="10" fillId="22" borderId="2" applyNumberFormat="0" applyAlignment="0" applyProtection="0"/>
    <xf numFmtId="0" fontId="22" fillId="0" borderId="3" applyNumberFormat="0">
      <alignment horizontal="right" vertical="center"/>
    </xf>
    <xf numFmtId="0" fontId="38" fillId="50" borderId="6" applyNumberFormat="0" applyAlignment="0" applyProtection="0"/>
    <xf numFmtId="0" fontId="37" fillId="50" borderId="6" applyNumberFormat="0" applyAlignment="0" applyProtection="0"/>
    <xf numFmtId="0" fontId="40" fillId="51" borderId="7" applyNumberFormat="0" applyAlignment="0" applyProtection="0"/>
    <xf numFmtId="0" fontId="39" fillId="51" borderId="7" applyNumberFormat="0" applyAlignment="0" applyProtection="0"/>
    <xf numFmtId="16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6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6" fillId="23" borderId="0" applyNumberFormat="0" applyFont="0" applyBorder="0" applyAlignment="0" applyProtection="0"/>
    <xf numFmtId="0" fontId="6" fillId="0" borderId="0" applyNumberFormat="0" applyFont="0" applyFill="0" applyBorder="0" applyProtection="0">
      <alignment horizontal="left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2" borderId="0" applyFont="0" applyFill="0" applyBorder="0" applyAlignment="0" applyProtection="0"/>
    <xf numFmtId="0" fontId="13" fillId="9" borderId="2" applyNumberFormat="0" applyAlignment="0" applyProtection="0"/>
    <xf numFmtId="0" fontId="16" fillId="0" borderId="4" applyNumberFormat="0" applyFill="0" applyAlignment="0" applyProtection="0"/>
    <xf numFmtId="0" fontId="11" fillId="0" borderId="0" applyNumberForma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" fontId="6" fillId="2" borderId="0" applyFont="0" applyFill="0" applyBorder="0" applyAlignment="0" applyProtection="0"/>
    <xf numFmtId="1" fontId="6" fillId="2" borderId="0" applyFont="0" applyFill="0" applyBorder="0" applyAlignment="0" applyProtection="0"/>
    <xf numFmtId="2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0" fontId="44" fillId="52" borderId="0" applyNumberFormat="0" applyBorder="0" applyAlignment="0" applyProtection="0"/>
    <xf numFmtId="0" fontId="43" fillId="52" borderId="0" applyNumberFormat="0" applyBorder="0" applyAlignment="0" applyProtection="0"/>
    <xf numFmtId="0" fontId="43" fillId="52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46" fillId="0" borderId="8" applyNumberFormat="0" applyFill="0" applyAlignment="0" applyProtection="0"/>
    <xf numFmtId="0" fontId="45" fillId="0" borderId="8" applyNumberFormat="0" applyFill="0" applyAlignment="0" applyProtection="0"/>
    <xf numFmtId="0" fontId="48" fillId="0" borderId="9" applyNumberFormat="0" applyFill="0" applyAlignment="0" applyProtection="0"/>
    <xf numFmtId="0" fontId="47" fillId="0" borderId="9" applyNumberFormat="0" applyFill="0" applyAlignment="0" applyProtection="0"/>
    <xf numFmtId="0" fontId="50" fillId="0" borderId="10" applyNumberFormat="0" applyFill="0" applyAlignment="0" applyProtection="0"/>
    <xf numFmtId="0" fontId="49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54" fillId="53" borderId="6" applyNumberFormat="0" applyAlignment="0" applyProtection="0"/>
    <xf numFmtId="0" fontId="53" fillId="53" borderId="6" applyNumberFormat="0" applyAlignment="0" applyProtection="0"/>
    <xf numFmtId="0" fontId="6" fillId="2" borderId="0" applyFont="0" applyFill="0" applyBorder="0" applyAlignment="0" applyProtection="0"/>
    <xf numFmtId="3" fontId="6" fillId="2" borderId="0" applyFont="0" applyFill="0" applyBorder="0" applyAlignment="0" applyProtection="0"/>
    <xf numFmtId="3" fontId="6" fillId="2" borderId="0" applyFont="0" applyFill="0" applyBorder="0" applyAlignment="0" applyProtection="0"/>
    <xf numFmtId="167" fontId="6" fillId="2" borderId="0" applyFont="0" applyFill="0" applyBorder="0" applyAlignment="0" applyProtection="0"/>
    <xf numFmtId="4" fontId="6" fillId="2" borderId="0" applyFont="0" applyFill="0" applyBorder="0" applyAlignment="0" applyProtection="0"/>
    <xf numFmtId="165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172" fontId="6" fillId="2" borderId="0" applyFont="0" applyFill="0" applyBorder="0" applyAlignment="0" applyProtection="0"/>
    <xf numFmtId="172" fontId="6" fillId="2" borderId="0" applyFont="0" applyFill="0" applyBorder="0" applyAlignment="0" applyProtection="0"/>
    <xf numFmtId="0" fontId="6" fillId="2" borderId="0" applyFont="0" applyFill="0" applyBorder="0" applyAlignment="0" applyProtection="0"/>
    <xf numFmtId="0" fontId="56" fillId="0" borderId="11" applyNumberFormat="0" applyFill="0" applyAlignment="0" applyProtection="0"/>
    <xf numFmtId="0" fontId="55" fillId="0" borderId="11" applyNumberFormat="0" applyFill="0" applyAlignment="0" applyProtection="0"/>
    <xf numFmtId="173" fontId="26" fillId="0" borderId="5" applyFill="0" applyBorder="0" applyProtection="0">
      <alignment horizontal="right" vertical="center"/>
    </xf>
    <xf numFmtId="174" fontId="26" fillId="0" borderId="0" applyFill="0" applyBorder="0" applyProtection="0">
      <alignment horizontal="right" vertical="center"/>
    </xf>
    <xf numFmtId="175" fontId="26" fillId="0" borderId="0" applyFill="0" applyBorder="0" applyProtection="0">
      <alignment horizontal="right" vertical="center"/>
    </xf>
    <xf numFmtId="0" fontId="58" fillId="54" borderId="0" applyNumberFormat="0" applyBorder="0" applyAlignment="0" applyProtection="0"/>
    <xf numFmtId="0" fontId="57" fillId="54" borderId="0" applyNumberFormat="0" applyBorder="0" applyAlignment="0" applyProtection="0"/>
    <xf numFmtId="0" fontId="57" fillId="54" borderId="0" applyNumberFormat="0" applyBorder="0" applyAlignment="0" applyProtection="0"/>
    <xf numFmtId="0" fontId="14" fillId="24" borderId="0" applyNumberFormat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27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>
      <alignment vertical="top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7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9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31" fillId="0" borderId="0"/>
    <xf numFmtId="0" fontId="3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3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2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7" fillId="0" borderId="0" applyNumberForma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2" borderId="0" applyFont="0" applyFill="0" applyBorder="0" applyAlignment="0" applyProtection="0"/>
    <xf numFmtId="0" fontId="3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18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60" fillId="0" borderId="0"/>
    <xf numFmtId="0" fontId="60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3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 applyNumberFormat="0" applyFont="0" applyFill="0" applyBorder="0" applyAlignment="0" applyProtection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31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 applyNumberFormat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" fillId="0" borderId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/>
    <xf numFmtId="0" fontId="21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17" fillId="55" borderId="12" applyNumberFormat="0" applyFont="0" applyAlignment="0" applyProtection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67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/>
    <xf numFmtId="176" fontId="65" fillId="0" borderId="0" xfId="0" applyNumberFormat="1" applyFont="1"/>
    <xf numFmtId="167" fontId="66" fillId="0" borderId="0" xfId="0" applyNumberFormat="1" applyFont="1"/>
    <xf numFmtId="166" fontId="66" fillId="0" borderId="0" xfId="0" applyNumberFormat="1" applyFont="1"/>
    <xf numFmtId="0" fontId="66" fillId="0" borderId="0" xfId="0" applyFont="1"/>
    <xf numFmtId="4" fontId="65" fillId="0" borderId="0" xfId="0" applyNumberFormat="1" applyFont="1"/>
    <xf numFmtId="177" fontId="65" fillId="0" borderId="0" xfId="0" applyNumberFormat="1" applyFont="1"/>
    <xf numFmtId="0" fontId="0" fillId="57" borderId="0" xfId="0" applyFill="1"/>
    <xf numFmtId="0" fontId="6" fillId="57" borderId="0" xfId="0" applyFont="1" applyFill="1"/>
    <xf numFmtId="0" fontId="62" fillId="57" borderId="0" xfId="0" applyFont="1" applyFill="1"/>
    <xf numFmtId="0" fontId="63" fillId="57" borderId="0" xfId="0" applyFont="1" applyFill="1"/>
    <xf numFmtId="0" fontId="6" fillId="57" borderId="0" xfId="0" quotePrefix="1" applyFont="1" applyFill="1" applyAlignment="1">
      <alignment horizontal="left"/>
    </xf>
    <xf numFmtId="3" fontId="68" fillId="58" borderId="0" xfId="5237" applyNumberFormat="1" applyFont="1" applyFill="1" applyAlignment="1">
      <alignment horizontal="left" indent="1"/>
    </xf>
    <xf numFmtId="3" fontId="69" fillId="58" borderId="0" xfId="5237" applyNumberFormat="1" applyFont="1" applyFill="1"/>
    <xf numFmtId="0" fontId="70" fillId="58" borderId="0" xfId="0" applyFont="1" applyFill="1"/>
    <xf numFmtId="3" fontId="71" fillId="58" borderId="0" xfId="5237" applyNumberFormat="1" applyFont="1" applyFill="1" applyAlignment="1">
      <alignment horizontal="left" indent="1"/>
    </xf>
    <xf numFmtId="0" fontId="73" fillId="58" borderId="0" xfId="0" applyFont="1" applyFill="1"/>
    <xf numFmtId="3" fontId="74" fillId="58" borderId="0" xfId="5237" applyNumberFormat="1" applyFont="1" applyFill="1"/>
    <xf numFmtId="3" fontId="75" fillId="58" borderId="0" xfId="5237" applyNumberFormat="1" applyFont="1" applyFill="1" applyAlignment="1">
      <alignment horizontal="left" indent="1"/>
    </xf>
    <xf numFmtId="3" fontId="76" fillId="58" borderId="0" xfId="5237" applyNumberFormat="1" applyFont="1" applyFill="1"/>
    <xf numFmtId="3" fontId="76" fillId="58" borderId="0" xfId="5237" applyNumberFormat="1" applyFont="1" applyFill="1" applyAlignment="1">
      <alignment horizontal="left" indent="1"/>
    </xf>
    <xf numFmtId="3" fontId="64" fillId="56" borderId="0" xfId="5237" applyNumberFormat="1" applyFont="1" applyFill="1" applyAlignment="1">
      <alignment horizontal="left" vertical="center" indent="1"/>
    </xf>
    <xf numFmtId="3" fontId="62" fillId="56" borderId="0" xfId="5237" applyNumberFormat="1" applyFont="1" applyFill="1" applyAlignment="1">
      <alignment horizontal="left" vertical="center" indent="1"/>
    </xf>
    <xf numFmtId="0" fontId="6" fillId="58" borderId="0" xfId="5237" applyFill="1"/>
    <xf numFmtId="0" fontId="6" fillId="58" borderId="0" xfId="5237" applyFill="1" applyAlignment="1">
      <alignment horizontal="right" indent="1"/>
    </xf>
    <xf numFmtId="0" fontId="77" fillId="58" borderId="0" xfId="5236" applyFont="1" applyFill="1" applyAlignment="1">
      <alignment horizontal="right" vertical="top" indent="1"/>
    </xf>
    <xf numFmtId="0" fontId="1" fillId="0" borderId="0" xfId="1360" quotePrefix="1" applyFont="1" applyAlignment="1">
      <alignment horizontal="left"/>
    </xf>
    <xf numFmtId="0" fontId="1" fillId="0" borderId="0" xfId="0" quotePrefix="1" applyFont="1" applyAlignment="1">
      <alignment horizontal="left"/>
    </xf>
    <xf numFmtId="0" fontId="1" fillId="0" borderId="0" xfId="1360" applyFont="1"/>
    <xf numFmtId="0" fontId="1" fillId="0" borderId="0" xfId="0" applyFont="1"/>
    <xf numFmtId="0" fontId="66" fillId="0" borderId="0" xfId="1360" applyFont="1"/>
    <xf numFmtId="4" fontId="79" fillId="0" borderId="0" xfId="0" applyNumberFormat="1" applyFont="1"/>
    <xf numFmtId="2" fontId="66" fillId="0" borderId="0" xfId="0" applyNumberFormat="1" applyFont="1"/>
    <xf numFmtId="178" fontId="66" fillId="0" borderId="0" xfId="0" applyNumberFormat="1" applyFont="1"/>
    <xf numFmtId="176" fontId="79" fillId="0" borderId="0" xfId="0" applyNumberFormat="1" applyFont="1"/>
    <xf numFmtId="167" fontId="79" fillId="0" borderId="0" xfId="0" applyNumberFormat="1" applyFont="1"/>
    <xf numFmtId="177" fontId="79" fillId="0" borderId="0" xfId="0" applyNumberFormat="1" applyFont="1"/>
    <xf numFmtId="0" fontId="6" fillId="0" borderId="0" xfId="0" applyFont="1"/>
    <xf numFmtId="0" fontId="32" fillId="0" borderId="0" xfId="1360" quotePrefix="1" applyFont="1" applyAlignment="1">
      <alignment horizontal="left"/>
    </xf>
    <xf numFmtId="0" fontId="32" fillId="0" borderId="0" xfId="0" quotePrefix="1" applyFont="1" applyAlignment="1">
      <alignment horizontal="left"/>
    </xf>
    <xf numFmtId="0" fontId="32" fillId="0" borderId="0" xfId="0" applyFont="1"/>
    <xf numFmtId="0" fontId="6" fillId="0" borderId="0" xfId="1360"/>
    <xf numFmtId="0" fontId="32" fillId="0" borderId="0" xfId="1360" applyFont="1"/>
    <xf numFmtId="2" fontId="6" fillId="0" borderId="0" xfId="0" applyNumberFormat="1" applyFont="1"/>
    <xf numFmtId="3" fontId="72" fillId="58" borderId="0" xfId="5237" applyNumberFormat="1" applyFont="1" applyFill="1" applyAlignment="1">
      <alignment horizontal="left" vertical="center" wrapText="1" indent="1"/>
    </xf>
  </cellXfs>
  <cellStyles count="5238">
    <cellStyle name="=C:\WINNT\SYSTEM32\COMMAND.COM" xfId="1" xr:uid="{00000000-0005-0000-0000-000000000000}"/>
    <cellStyle name="=C:\WINNT\SYSTEM32\COMMAND.COM 10" xfId="2" xr:uid="{00000000-0005-0000-0000-000001000000}"/>
    <cellStyle name="=C:\WINNT\SYSTEM32\COMMAND.COM 11" xfId="3" xr:uid="{00000000-0005-0000-0000-000002000000}"/>
    <cellStyle name="=C:\WINNT\SYSTEM32\COMMAND.COM 12" xfId="4" xr:uid="{00000000-0005-0000-0000-000003000000}"/>
    <cellStyle name="=C:\WINNT\SYSTEM32\COMMAND.COM 2" xfId="5" xr:uid="{00000000-0005-0000-0000-000004000000}"/>
    <cellStyle name="=C:\WINNT\SYSTEM32\COMMAND.COM 3" xfId="6" xr:uid="{00000000-0005-0000-0000-000005000000}"/>
    <cellStyle name="=C:\WINNT\SYSTEM32\COMMAND.COM 4" xfId="7" xr:uid="{00000000-0005-0000-0000-000006000000}"/>
    <cellStyle name="=C:\WINNT\SYSTEM32\COMMAND.COM 5" xfId="8" xr:uid="{00000000-0005-0000-0000-000007000000}"/>
    <cellStyle name="=C:\WINNT\SYSTEM32\COMMAND.COM 6" xfId="9" xr:uid="{00000000-0005-0000-0000-000008000000}"/>
    <cellStyle name="=C:\WINNT\SYSTEM32\COMMAND.COM 7" xfId="10" xr:uid="{00000000-0005-0000-0000-000009000000}"/>
    <cellStyle name="=C:\WINNT\SYSTEM32\COMMAND.COM 8" xfId="11" xr:uid="{00000000-0005-0000-0000-00000A000000}"/>
    <cellStyle name="=C:\WINNT\SYSTEM32\COMMAND.COM 9" xfId="12" xr:uid="{00000000-0005-0000-0000-00000B000000}"/>
    <cellStyle name="0mitP" xfId="13" xr:uid="{00000000-0005-0000-0000-00000C000000}"/>
    <cellStyle name="0mitP 2" xfId="14" xr:uid="{00000000-0005-0000-0000-00000D000000}"/>
    <cellStyle name="0mitP 2 2" xfId="15" xr:uid="{00000000-0005-0000-0000-00000E000000}"/>
    <cellStyle name="0ohneP" xfId="16" xr:uid="{00000000-0005-0000-0000-00000F000000}"/>
    <cellStyle name="0ohneP 2" xfId="17" xr:uid="{00000000-0005-0000-0000-000010000000}"/>
    <cellStyle name="0ohneP 3" xfId="18" xr:uid="{00000000-0005-0000-0000-000011000000}"/>
    <cellStyle name="1" xfId="19" xr:uid="{00000000-0005-0000-0000-000012000000}"/>
    <cellStyle name="1 10" xfId="20" xr:uid="{00000000-0005-0000-0000-000013000000}"/>
    <cellStyle name="1 10 2" xfId="21" xr:uid="{00000000-0005-0000-0000-000014000000}"/>
    <cellStyle name="1 10 2 2" xfId="22" xr:uid="{00000000-0005-0000-0000-000015000000}"/>
    <cellStyle name="1 10 3" xfId="23" xr:uid="{00000000-0005-0000-0000-000016000000}"/>
    <cellStyle name="1 10 4" xfId="24" xr:uid="{00000000-0005-0000-0000-000017000000}"/>
    <cellStyle name="1 11" xfId="25" xr:uid="{00000000-0005-0000-0000-000018000000}"/>
    <cellStyle name="1 12" xfId="26" xr:uid="{00000000-0005-0000-0000-000019000000}"/>
    <cellStyle name="1 13" xfId="27" xr:uid="{00000000-0005-0000-0000-00001A000000}"/>
    <cellStyle name="1 14" xfId="28" xr:uid="{00000000-0005-0000-0000-00001B000000}"/>
    <cellStyle name="1 15" xfId="29" xr:uid="{00000000-0005-0000-0000-00001C000000}"/>
    <cellStyle name="1 16" xfId="30" xr:uid="{00000000-0005-0000-0000-00001D000000}"/>
    <cellStyle name="1 17" xfId="31" xr:uid="{00000000-0005-0000-0000-00001E000000}"/>
    <cellStyle name="1 18" xfId="32" xr:uid="{00000000-0005-0000-0000-00001F000000}"/>
    <cellStyle name="1 19" xfId="33" xr:uid="{00000000-0005-0000-0000-000020000000}"/>
    <cellStyle name="1 2" xfId="34" xr:uid="{00000000-0005-0000-0000-000021000000}"/>
    <cellStyle name="1 2 10" xfId="35" xr:uid="{00000000-0005-0000-0000-000022000000}"/>
    <cellStyle name="1 2 11" xfId="36" xr:uid="{00000000-0005-0000-0000-000023000000}"/>
    <cellStyle name="1 2 12" xfId="37" xr:uid="{00000000-0005-0000-0000-000024000000}"/>
    <cellStyle name="1 2 13" xfId="38" xr:uid="{00000000-0005-0000-0000-000025000000}"/>
    <cellStyle name="1 2 14" xfId="39" xr:uid="{00000000-0005-0000-0000-000026000000}"/>
    <cellStyle name="1 2 15" xfId="40" xr:uid="{00000000-0005-0000-0000-000027000000}"/>
    <cellStyle name="1 2 16" xfId="41" xr:uid="{00000000-0005-0000-0000-000028000000}"/>
    <cellStyle name="1 2 17" xfId="42" xr:uid="{00000000-0005-0000-0000-000029000000}"/>
    <cellStyle name="1 2 18" xfId="43" xr:uid="{00000000-0005-0000-0000-00002A000000}"/>
    <cellStyle name="1 2 19" xfId="44" xr:uid="{00000000-0005-0000-0000-00002B000000}"/>
    <cellStyle name="1 2 2" xfId="45" xr:uid="{00000000-0005-0000-0000-00002C000000}"/>
    <cellStyle name="1 2 20" xfId="46" xr:uid="{00000000-0005-0000-0000-00002D000000}"/>
    <cellStyle name="1 2 3" xfId="47" xr:uid="{00000000-0005-0000-0000-00002E000000}"/>
    <cellStyle name="1 2 4" xfId="48" xr:uid="{00000000-0005-0000-0000-00002F000000}"/>
    <cellStyle name="1 2 5" xfId="49" xr:uid="{00000000-0005-0000-0000-000030000000}"/>
    <cellStyle name="1 2 6" xfId="50" xr:uid="{00000000-0005-0000-0000-000031000000}"/>
    <cellStyle name="1 2 7" xfId="51" xr:uid="{00000000-0005-0000-0000-000032000000}"/>
    <cellStyle name="1 2 8" xfId="52" xr:uid="{00000000-0005-0000-0000-000033000000}"/>
    <cellStyle name="1 2 9" xfId="53" xr:uid="{00000000-0005-0000-0000-000034000000}"/>
    <cellStyle name="1 20" xfId="54" xr:uid="{00000000-0005-0000-0000-000035000000}"/>
    <cellStyle name="1 21" xfId="55" xr:uid="{00000000-0005-0000-0000-000036000000}"/>
    <cellStyle name="1 22" xfId="56" xr:uid="{00000000-0005-0000-0000-000037000000}"/>
    <cellStyle name="1 23" xfId="57" xr:uid="{00000000-0005-0000-0000-000038000000}"/>
    <cellStyle name="1 24" xfId="58" xr:uid="{00000000-0005-0000-0000-000039000000}"/>
    <cellStyle name="1 25" xfId="59" xr:uid="{00000000-0005-0000-0000-00003A000000}"/>
    <cellStyle name="1 26" xfId="60" xr:uid="{00000000-0005-0000-0000-00003B000000}"/>
    <cellStyle name="1 27" xfId="61" xr:uid="{00000000-0005-0000-0000-00003C000000}"/>
    <cellStyle name="1 28" xfId="62" xr:uid="{00000000-0005-0000-0000-00003D000000}"/>
    <cellStyle name="1 29" xfId="63" xr:uid="{00000000-0005-0000-0000-00003E000000}"/>
    <cellStyle name="1 3" xfId="64" xr:uid="{00000000-0005-0000-0000-00003F000000}"/>
    <cellStyle name="1 3 2" xfId="65" xr:uid="{00000000-0005-0000-0000-000040000000}"/>
    <cellStyle name="1 3 2 2" xfId="66" xr:uid="{00000000-0005-0000-0000-000041000000}"/>
    <cellStyle name="1 3 3" xfId="67" xr:uid="{00000000-0005-0000-0000-000042000000}"/>
    <cellStyle name="1 3 4" xfId="68" xr:uid="{00000000-0005-0000-0000-000043000000}"/>
    <cellStyle name="1 3 5" xfId="69" xr:uid="{00000000-0005-0000-0000-000044000000}"/>
    <cellStyle name="1 3 6" xfId="70" xr:uid="{00000000-0005-0000-0000-000045000000}"/>
    <cellStyle name="1 30" xfId="71" xr:uid="{00000000-0005-0000-0000-000046000000}"/>
    <cellStyle name="1 31" xfId="72" xr:uid="{00000000-0005-0000-0000-000047000000}"/>
    <cellStyle name="1 32" xfId="73" xr:uid="{00000000-0005-0000-0000-000048000000}"/>
    <cellStyle name="1 33" xfId="74" xr:uid="{00000000-0005-0000-0000-000049000000}"/>
    <cellStyle name="1 34" xfId="75" xr:uid="{00000000-0005-0000-0000-00004A000000}"/>
    <cellStyle name="1 35" xfId="76" xr:uid="{00000000-0005-0000-0000-00004B000000}"/>
    <cellStyle name="1 36" xfId="77" xr:uid="{00000000-0005-0000-0000-00004C000000}"/>
    <cellStyle name="1 37" xfId="78" xr:uid="{00000000-0005-0000-0000-00004D000000}"/>
    <cellStyle name="1 38" xfId="79" xr:uid="{00000000-0005-0000-0000-00004E000000}"/>
    <cellStyle name="1 39" xfId="80" xr:uid="{00000000-0005-0000-0000-00004F000000}"/>
    <cellStyle name="1 4" xfId="81" xr:uid="{00000000-0005-0000-0000-000050000000}"/>
    <cellStyle name="1 4 2" xfId="82" xr:uid="{00000000-0005-0000-0000-000051000000}"/>
    <cellStyle name="1 4 2 2" xfId="83" xr:uid="{00000000-0005-0000-0000-000052000000}"/>
    <cellStyle name="1 4 3" xfId="84" xr:uid="{00000000-0005-0000-0000-000053000000}"/>
    <cellStyle name="1 4 4" xfId="85" xr:uid="{00000000-0005-0000-0000-000054000000}"/>
    <cellStyle name="1 4 5" xfId="86" xr:uid="{00000000-0005-0000-0000-000055000000}"/>
    <cellStyle name="1 4 6" xfId="87" xr:uid="{00000000-0005-0000-0000-000056000000}"/>
    <cellStyle name="1 40" xfId="88" xr:uid="{00000000-0005-0000-0000-000057000000}"/>
    <cellStyle name="1 41" xfId="89" xr:uid="{00000000-0005-0000-0000-000058000000}"/>
    <cellStyle name="1 42" xfId="90" xr:uid="{00000000-0005-0000-0000-000059000000}"/>
    <cellStyle name="1 43" xfId="91" xr:uid="{00000000-0005-0000-0000-00005A000000}"/>
    <cellStyle name="1 44" xfId="92" xr:uid="{00000000-0005-0000-0000-00005B000000}"/>
    <cellStyle name="1 45" xfId="93" xr:uid="{00000000-0005-0000-0000-00005C000000}"/>
    <cellStyle name="1 46" xfId="94" xr:uid="{00000000-0005-0000-0000-00005D000000}"/>
    <cellStyle name="1 47" xfId="95" xr:uid="{00000000-0005-0000-0000-00005E000000}"/>
    <cellStyle name="1 48" xfId="96" xr:uid="{00000000-0005-0000-0000-00005F000000}"/>
    <cellStyle name="1 49" xfId="97" xr:uid="{00000000-0005-0000-0000-000060000000}"/>
    <cellStyle name="1 5" xfId="98" xr:uid="{00000000-0005-0000-0000-000061000000}"/>
    <cellStyle name="1 5 2" xfId="99" xr:uid="{00000000-0005-0000-0000-000062000000}"/>
    <cellStyle name="1 5 2 2" xfId="100" xr:uid="{00000000-0005-0000-0000-000063000000}"/>
    <cellStyle name="1 5 3" xfId="101" xr:uid="{00000000-0005-0000-0000-000064000000}"/>
    <cellStyle name="1 5 4" xfId="102" xr:uid="{00000000-0005-0000-0000-000065000000}"/>
    <cellStyle name="1 5 5" xfId="103" xr:uid="{00000000-0005-0000-0000-000066000000}"/>
    <cellStyle name="1 5 6" xfId="104" xr:uid="{00000000-0005-0000-0000-000067000000}"/>
    <cellStyle name="1 50" xfId="105" xr:uid="{00000000-0005-0000-0000-000068000000}"/>
    <cellStyle name="1 51" xfId="106" xr:uid="{00000000-0005-0000-0000-000069000000}"/>
    <cellStyle name="1 52" xfId="107" xr:uid="{00000000-0005-0000-0000-00006A000000}"/>
    <cellStyle name="1 53" xfId="108" xr:uid="{00000000-0005-0000-0000-00006B000000}"/>
    <cellStyle name="1 54" xfId="109" xr:uid="{00000000-0005-0000-0000-00006C000000}"/>
    <cellStyle name="1 55" xfId="110" xr:uid="{00000000-0005-0000-0000-00006D000000}"/>
    <cellStyle name="1 56" xfId="111" xr:uid="{00000000-0005-0000-0000-00006E000000}"/>
    <cellStyle name="1 57" xfId="112" xr:uid="{00000000-0005-0000-0000-00006F000000}"/>
    <cellStyle name="1 58" xfId="113" xr:uid="{00000000-0005-0000-0000-000070000000}"/>
    <cellStyle name="1 59" xfId="114" xr:uid="{00000000-0005-0000-0000-000071000000}"/>
    <cellStyle name="1 6" xfId="115" xr:uid="{00000000-0005-0000-0000-000072000000}"/>
    <cellStyle name="1 6 2" xfId="116" xr:uid="{00000000-0005-0000-0000-000073000000}"/>
    <cellStyle name="1 6 2 2" xfId="117" xr:uid="{00000000-0005-0000-0000-000074000000}"/>
    <cellStyle name="1 6 3" xfId="118" xr:uid="{00000000-0005-0000-0000-000075000000}"/>
    <cellStyle name="1 6 4" xfId="119" xr:uid="{00000000-0005-0000-0000-000076000000}"/>
    <cellStyle name="1 6 5" xfId="120" xr:uid="{00000000-0005-0000-0000-000077000000}"/>
    <cellStyle name="1 6 6" xfId="121" xr:uid="{00000000-0005-0000-0000-000078000000}"/>
    <cellStyle name="1 60" xfId="122" xr:uid="{00000000-0005-0000-0000-000079000000}"/>
    <cellStyle name="1 61" xfId="123" xr:uid="{00000000-0005-0000-0000-00007A000000}"/>
    <cellStyle name="1 62" xfId="124" xr:uid="{00000000-0005-0000-0000-00007B000000}"/>
    <cellStyle name="1 63" xfId="125" xr:uid="{00000000-0005-0000-0000-00007C000000}"/>
    <cellStyle name="1 64" xfId="126" xr:uid="{00000000-0005-0000-0000-00007D000000}"/>
    <cellStyle name="1 65" xfId="127" xr:uid="{00000000-0005-0000-0000-00007E000000}"/>
    <cellStyle name="1 66" xfId="128" xr:uid="{00000000-0005-0000-0000-00007F000000}"/>
    <cellStyle name="1 67" xfId="129" xr:uid="{00000000-0005-0000-0000-000080000000}"/>
    <cellStyle name="1 68" xfId="130" xr:uid="{00000000-0005-0000-0000-000081000000}"/>
    <cellStyle name="1 69" xfId="131" xr:uid="{00000000-0005-0000-0000-000082000000}"/>
    <cellStyle name="1 7" xfId="132" xr:uid="{00000000-0005-0000-0000-000083000000}"/>
    <cellStyle name="1 7 2" xfId="133" xr:uid="{00000000-0005-0000-0000-000084000000}"/>
    <cellStyle name="1 7 2 2" xfId="134" xr:uid="{00000000-0005-0000-0000-000085000000}"/>
    <cellStyle name="1 7 3" xfId="135" xr:uid="{00000000-0005-0000-0000-000086000000}"/>
    <cellStyle name="1 7 4" xfId="136" xr:uid="{00000000-0005-0000-0000-000087000000}"/>
    <cellStyle name="1 7 5" xfId="137" xr:uid="{00000000-0005-0000-0000-000088000000}"/>
    <cellStyle name="1 7 6" xfId="138" xr:uid="{00000000-0005-0000-0000-000089000000}"/>
    <cellStyle name="1 70" xfId="139" xr:uid="{00000000-0005-0000-0000-00008A000000}"/>
    <cellStyle name="1 71" xfId="140" xr:uid="{00000000-0005-0000-0000-00008B000000}"/>
    <cellStyle name="1 72" xfId="141" xr:uid="{00000000-0005-0000-0000-00008C000000}"/>
    <cellStyle name="1 73" xfId="142" xr:uid="{00000000-0005-0000-0000-00008D000000}"/>
    <cellStyle name="1 74" xfId="143" xr:uid="{00000000-0005-0000-0000-00008E000000}"/>
    <cellStyle name="1 74 2" xfId="144" xr:uid="{00000000-0005-0000-0000-00008F000000}"/>
    <cellStyle name="1 75" xfId="145" xr:uid="{00000000-0005-0000-0000-000090000000}"/>
    <cellStyle name="1 76" xfId="146" xr:uid="{00000000-0005-0000-0000-000091000000}"/>
    <cellStyle name="1 77" xfId="147" xr:uid="{00000000-0005-0000-0000-000092000000}"/>
    <cellStyle name="1 78" xfId="148" xr:uid="{00000000-0005-0000-0000-000093000000}"/>
    <cellStyle name="1 79" xfId="149" xr:uid="{00000000-0005-0000-0000-000094000000}"/>
    <cellStyle name="1 8" xfId="150" xr:uid="{00000000-0005-0000-0000-000095000000}"/>
    <cellStyle name="1 8 2" xfId="151" xr:uid="{00000000-0005-0000-0000-000096000000}"/>
    <cellStyle name="1 8 2 2" xfId="152" xr:uid="{00000000-0005-0000-0000-000097000000}"/>
    <cellStyle name="1 8 3" xfId="153" xr:uid="{00000000-0005-0000-0000-000098000000}"/>
    <cellStyle name="1 8 4" xfId="154" xr:uid="{00000000-0005-0000-0000-000099000000}"/>
    <cellStyle name="1 8 5" xfId="155" xr:uid="{00000000-0005-0000-0000-00009A000000}"/>
    <cellStyle name="1 8 6" xfId="156" xr:uid="{00000000-0005-0000-0000-00009B000000}"/>
    <cellStyle name="1 9" xfId="157" xr:uid="{00000000-0005-0000-0000-00009C000000}"/>
    <cellStyle name="1 9 2" xfId="158" xr:uid="{00000000-0005-0000-0000-00009D000000}"/>
    <cellStyle name="1 9 2 2" xfId="159" xr:uid="{00000000-0005-0000-0000-00009E000000}"/>
    <cellStyle name="1 9 3" xfId="160" xr:uid="{00000000-0005-0000-0000-00009F000000}"/>
    <cellStyle name="1 9 4" xfId="161" xr:uid="{00000000-0005-0000-0000-0000A0000000}"/>
    <cellStyle name="1 9 5" xfId="162" xr:uid="{00000000-0005-0000-0000-0000A1000000}"/>
    <cellStyle name="1 9 6" xfId="163" xr:uid="{00000000-0005-0000-0000-0000A2000000}"/>
    <cellStyle name="1_CAM-KI 2010-updated" xfId="164" xr:uid="{00000000-0005-0000-0000-0000A3000000}"/>
    <cellStyle name="20% - Accent1 10" xfId="165" xr:uid="{00000000-0005-0000-0000-0000A4000000}"/>
    <cellStyle name="20% - Accent1 10 2" xfId="166" xr:uid="{00000000-0005-0000-0000-0000A5000000}"/>
    <cellStyle name="20% - Accent1 11" xfId="167" xr:uid="{00000000-0005-0000-0000-0000A6000000}"/>
    <cellStyle name="20% - Accent1 11 2" xfId="168" xr:uid="{00000000-0005-0000-0000-0000A7000000}"/>
    <cellStyle name="20% - Accent1 12" xfId="169" xr:uid="{00000000-0005-0000-0000-0000A8000000}"/>
    <cellStyle name="20% - Accent1 12 2" xfId="170" xr:uid="{00000000-0005-0000-0000-0000A9000000}"/>
    <cellStyle name="20% - Accent1 13" xfId="171" xr:uid="{00000000-0005-0000-0000-0000AA000000}"/>
    <cellStyle name="20% - Accent1 13 2" xfId="172" xr:uid="{00000000-0005-0000-0000-0000AB000000}"/>
    <cellStyle name="20% - Accent1 14" xfId="173" xr:uid="{00000000-0005-0000-0000-0000AC000000}"/>
    <cellStyle name="20% - Accent1 14 2" xfId="174" xr:uid="{00000000-0005-0000-0000-0000AD000000}"/>
    <cellStyle name="20% - Accent1 15" xfId="175" xr:uid="{00000000-0005-0000-0000-0000AE000000}"/>
    <cellStyle name="20% - Accent1 15 2" xfId="176" xr:uid="{00000000-0005-0000-0000-0000AF000000}"/>
    <cellStyle name="20% - Accent1 16" xfId="177" xr:uid="{00000000-0005-0000-0000-0000B0000000}"/>
    <cellStyle name="20% - Accent1 16 2" xfId="178" xr:uid="{00000000-0005-0000-0000-0000B1000000}"/>
    <cellStyle name="20% - Accent1 17" xfId="179" xr:uid="{00000000-0005-0000-0000-0000B2000000}"/>
    <cellStyle name="20% - Accent1 17 2" xfId="180" xr:uid="{00000000-0005-0000-0000-0000B3000000}"/>
    <cellStyle name="20% - Accent1 18" xfId="181" xr:uid="{00000000-0005-0000-0000-0000B4000000}"/>
    <cellStyle name="20% - Accent1 18 2" xfId="182" xr:uid="{00000000-0005-0000-0000-0000B5000000}"/>
    <cellStyle name="20% - Accent1 19" xfId="183" xr:uid="{00000000-0005-0000-0000-0000B6000000}"/>
    <cellStyle name="20% - Accent1 2" xfId="184" xr:uid="{00000000-0005-0000-0000-0000B7000000}"/>
    <cellStyle name="20% - Accent1 2 10" xfId="185" xr:uid="{00000000-0005-0000-0000-0000B8000000}"/>
    <cellStyle name="20% - Accent1 2 10 2" xfId="186" xr:uid="{00000000-0005-0000-0000-0000B9000000}"/>
    <cellStyle name="20% - Accent1 2 11" xfId="187" xr:uid="{00000000-0005-0000-0000-0000BA000000}"/>
    <cellStyle name="20% - Accent1 2 11 2" xfId="188" xr:uid="{00000000-0005-0000-0000-0000BB000000}"/>
    <cellStyle name="20% - Accent1 2 12" xfId="189" xr:uid="{00000000-0005-0000-0000-0000BC000000}"/>
    <cellStyle name="20% - Accent1 2 12 2" xfId="190" xr:uid="{00000000-0005-0000-0000-0000BD000000}"/>
    <cellStyle name="20% - Accent1 2 13" xfId="191" xr:uid="{00000000-0005-0000-0000-0000BE000000}"/>
    <cellStyle name="20% - Accent1 2 13 2" xfId="192" xr:uid="{00000000-0005-0000-0000-0000BF000000}"/>
    <cellStyle name="20% - Accent1 2 14" xfId="193" xr:uid="{00000000-0005-0000-0000-0000C0000000}"/>
    <cellStyle name="20% - Accent1 2 14 2" xfId="194" xr:uid="{00000000-0005-0000-0000-0000C1000000}"/>
    <cellStyle name="20% - Accent1 2 15" xfId="195" xr:uid="{00000000-0005-0000-0000-0000C2000000}"/>
    <cellStyle name="20% - Accent1 2 15 2" xfId="196" xr:uid="{00000000-0005-0000-0000-0000C3000000}"/>
    <cellStyle name="20% - Accent1 2 16" xfId="197" xr:uid="{00000000-0005-0000-0000-0000C4000000}"/>
    <cellStyle name="20% - Accent1 2 16 2" xfId="198" xr:uid="{00000000-0005-0000-0000-0000C5000000}"/>
    <cellStyle name="20% - Accent1 2 17" xfId="199" xr:uid="{00000000-0005-0000-0000-0000C6000000}"/>
    <cellStyle name="20% - Accent1 2 18" xfId="200" xr:uid="{00000000-0005-0000-0000-0000C7000000}"/>
    <cellStyle name="20% - Accent1 2 2" xfId="201" xr:uid="{00000000-0005-0000-0000-0000C8000000}"/>
    <cellStyle name="20% - Accent1 2 2 2" xfId="202" xr:uid="{00000000-0005-0000-0000-0000C9000000}"/>
    <cellStyle name="20% - Accent1 2 3" xfId="203" xr:uid="{00000000-0005-0000-0000-0000CA000000}"/>
    <cellStyle name="20% - Accent1 2 3 2" xfId="204" xr:uid="{00000000-0005-0000-0000-0000CB000000}"/>
    <cellStyle name="20% - Accent1 2 4" xfId="205" xr:uid="{00000000-0005-0000-0000-0000CC000000}"/>
    <cellStyle name="20% - Accent1 2 4 2" xfId="206" xr:uid="{00000000-0005-0000-0000-0000CD000000}"/>
    <cellStyle name="20% - Accent1 2 5" xfId="207" xr:uid="{00000000-0005-0000-0000-0000CE000000}"/>
    <cellStyle name="20% - Accent1 2 5 2" xfId="208" xr:uid="{00000000-0005-0000-0000-0000CF000000}"/>
    <cellStyle name="20% - Accent1 2 6" xfId="209" xr:uid="{00000000-0005-0000-0000-0000D0000000}"/>
    <cellStyle name="20% - Accent1 2 6 2" xfId="210" xr:uid="{00000000-0005-0000-0000-0000D1000000}"/>
    <cellStyle name="20% - Accent1 2 7" xfId="211" xr:uid="{00000000-0005-0000-0000-0000D2000000}"/>
    <cellStyle name="20% - Accent1 2 7 2" xfId="212" xr:uid="{00000000-0005-0000-0000-0000D3000000}"/>
    <cellStyle name="20% - Accent1 2 8" xfId="213" xr:uid="{00000000-0005-0000-0000-0000D4000000}"/>
    <cellStyle name="20% - Accent1 2 8 2" xfId="214" xr:uid="{00000000-0005-0000-0000-0000D5000000}"/>
    <cellStyle name="20% - Accent1 2 9" xfId="215" xr:uid="{00000000-0005-0000-0000-0000D6000000}"/>
    <cellStyle name="20% - Accent1 2 9 2" xfId="216" xr:uid="{00000000-0005-0000-0000-0000D7000000}"/>
    <cellStyle name="20% - Accent1 3" xfId="217" xr:uid="{00000000-0005-0000-0000-0000D8000000}"/>
    <cellStyle name="20% - Accent1 3 10" xfId="218" xr:uid="{00000000-0005-0000-0000-0000D9000000}"/>
    <cellStyle name="20% - Accent1 3 10 2" xfId="219" xr:uid="{00000000-0005-0000-0000-0000DA000000}"/>
    <cellStyle name="20% - Accent1 3 11" xfId="220" xr:uid="{00000000-0005-0000-0000-0000DB000000}"/>
    <cellStyle name="20% - Accent1 3 11 2" xfId="221" xr:uid="{00000000-0005-0000-0000-0000DC000000}"/>
    <cellStyle name="20% - Accent1 3 12" xfId="222" xr:uid="{00000000-0005-0000-0000-0000DD000000}"/>
    <cellStyle name="20% - Accent1 3 12 2" xfId="223" xr:uid="{00000000-0005-0000-0000-0000DE000000}"/>
    <cellStyle name="20% - Accent1 3 13" xfId="224" xr:uid="{00000000-0005-0000-0000-0000DF000000}"/>
    <cellStyle name="20% - Accent1 3 13 2" xfId="225" xr:uid="{00000000-0005-0000-0000-0000E0000000}"/>
    <cellStyle name="20% - Accent1 3 14" xfId="226" xr:uid="{00000000-0005-0000-0000-0000E1000000}"/>
    <cellStyle name="20% - Accent1 3 14 2" xfId="227" xr:uid="{00000000-0005-0000-0000-0000E2000000}"/>
    <cellStyle name="20% - Accent1 3 15" xfId="228" xr:uid="{00000000-0005-0000-0000-0000E3000000}"/>
    <cellStyle name="20% - Accent1 3 15 2" xfId="229" xr:uid="{00000000-0005-0000-0000-0000E4000000}"/>
    <cellStyle name="20% - Accent1 3 16" xfId="230" xr:uid="{00000000-0005-0000-0000-0000E5000000}"/>
    <cellStyle name="20% - Accent1 3 17" xfId="231" xr:uid="{00000000-0005-0000-0000-0000E6000000}"/>
    <cellStyle name="20% - Accent1 3 2" xfId="232" xr:uid="{00000000-0005-0000-0000-0000E7000000}"/>
    <cellStyle name="20% - Accent1 3 2 2" xfId="233" xr:uid="{00000000-0005-0000-0000-0000E8000000}"/>
    <cellStyle name="20% - Accent1 3 3" xfId="234" xr:uid="{00000000-0005-0000-0000-0000E9000000}"/>
    <cellStyle name="20% - Accent1 3 3 2" xfId="235" xr:uid="{00000000-0005-0000-0000-0000EA000000}"/>
    <cellStyle name="20% - Accent1 3 4" xfId="236" xr:uid="{00000000-0005-0000-0000-0000EB000000}"/>
    <cellStyle name="20% - Accent1 3 4 2" xfId="237" xr:uid="{00000000-0005-0000-0000-0000EC000000}"/>
    <cellStyle name="20% - Accent1 3 5" xfId="238" xr:uid="{00000000-0005-0000-0000-0000ED000000}"/>
    <cellStyle name="20% - Accent1 3 5 2" xfId="239" xr:uid="{00000000-0005-0000-0000-0000EE000000}"/>
    <cellStyle name="20% - Accent1 3 6" xfId="240" xr:uid="{00000000-0005-0000-0000-0000EF000000}"/>
    <cellStyle name="20% - Accent1 3 6 2" xfId="241" xr:uid="{00000000-0005-0000-0000-0000F0000000}"/>
    <cellStyle name="20% - Accent1 3 7" xfId="242" xr:uid="{00000000-0005-0000-0000-0000F1000000}"/>
    <cellStyle name="20% - Accent1 3 7 2" xfId="243" xr:uid="{00000000-0005-0000-0000-0000F2000000}"/>
    <cellStyle name="20% - Accent1 3 8" xfId="244" xr:uid="{00000000-0005-0000-0000-0000F3000000}"/>
    <cellStyle name="20% - Accent1 3 8 2" xfId="245" xr:uid="{00000000-0005-0000-0000-0000F4000000}"/>
    <cellStyle name="20% - Accent1 3 9" xfId="246" xr:uid="{00000000-0005-0000-0000-0000F5000000}"/>
    <cellStyle name="20% - Accent1 3 9 2" xfId="247" xr:uid="{00000000-0005-0000-0000-0000F6000000}"/>
    <cellStyle name="20% - Accent1 4" xfId="248" xr:uid="{00000000-0005-0000-0000-0000F7000000}"/>
    <cellStyle name="20% - Accent1 4 2" xfId="249" xr:uid="{00000000-0005-0000-0000-0000F8000000}"/>
    <cellStyle name="20% - Accent1 5" xfId="250" xr:uid="{00000000-0005-0000-0000-0000F9000000}"/>
    <cellStyle name="20% - Accent1 5 2" xfId="251" xr:uid="{00000000-0005-0000-0000-0000FA000000}"/>
    <cellStyle name="20% - Accent1 6" xfId="252" xr:uid="{00000000-0005-0000-0000-0000FB000000}"/>
    <cellStyle name="20% - Accent1 6 2" xfId="253" xr:uid="{00000000-0005-0000-0000-0000FC000000}"/>
    <cellStyle name="20% - Accent1 7" xfId="254" xr:uid="{00000000-0005-0000-0000-0000FD000000}"/>
    <cellStyle name="20% - Accent1 7 2" xfId="255" xr:uid="{00000000-0005-0000-0000-0000FE000000}"/>
    <cellStyle name="20% - Accent1 8" xfId="256" xr:uid="{00000000-0005-0000-0000-0000FF000000}"/>
    <cellStyle name="20% - Accent1 8 2" xfId="257" xr:uid="{00000000-0005-0000-0000-000000010000}"/>
    <cellStyle name="20% - Accent1 9" xfId="258" xr:uid="{00000000-0005-0000-0000-000001010000}"/>
    <cellStyle name="20% - Accent1 9 2" xfId="259" xr:uid="{00000000-0005-0000-0000-000002010000}"/>
    <cellStyle name="20% - Accent2 10" xfId="260" xr:uid="{00000000-0005-0000-0000-000003010000}"/>
    <cellStyle name="20% - Accent2 10 2" xfId="261" xr:uid="{00000000-0005-0000-0000-000004010000}"/>
    <cellStyle name="20% - Accent2 11" xfId="262" xr:uid="{00000000-0005-0000-0000-000005010000}"/>
    <cellStyle name="20% - Accent2 11 2" xfId="263" xr:uid="{00000000-0005-0000-0000-000006010000}"/>
    <cellStyle name="20% - Accent2 12" xfId="264" xr:uid="{00000000-0005-0000-0000-000007010000}"/>
    <cellStyle name="20% - Accent2 12 2" xfId="265" xr:uid="{00000000-0005-0000-0000-000008010000}"/>
    <cellStyle name="20% - Accent2 13" xfId="266" xr:uid="{00000000-0005-0000-0000-000009010000}"/>
    <cellStyle name="20% - Accent2 13 2" xfId="267" xr:uid="{00000000-0005-0000-0000-00000A010000}"/>
    <cellStyle name="20% - Accent2 14" xfId="268" xr:uid="{00000000-0005-0000-0000-00000B010000}"/>
    <cellStyle name="20% - Accent2 14 2" xfId="269" xr:uid="{00000000-0005-0000-0000-00000C010000}"/>
    <cellStyle name="20% - Accent2 15" xfId="270" xr:uid="{00000000-0005-0000-0000-00000D010000}"/>
    <cellStyle name="20% - Accent2 15 2" xfId="271" xr:uid="{00000000-0005-0000-0000-00000E010000}"/>
    <cellStyle name="20% - Accent2 16" xfId="272" xr:uid="{00000000-0005-0000-0000-00000F010000}"/>
    <cellStyle name="20% - Accent2 16 2" xfId="273" xr:uid="{00000000-0005-0000-0000-000010010000}"/>
    <cellStyle name="20% - Accent2 17" xfId="274" xr:uid="{00000000-0005-0000-0000-000011010000}"/>
    <cellStyle name="20% - Accent2 17 2" xfId="275" xr:uid="{00000000-0005-0000-0000-000012010000}"/>
    <cellStyle name="20% - Accent2 18" xfId="276" xr:uid="{00000000-0005-0000-0000-000013010000}"/>
    <cellStyle name="20% - Accent2 18 2" xfId="277" xr:uid="{00000000-0005-0000-0000-000014010000}"/>
    <cellStyle name="20% - Accent2 19" xfId="278" xr:uid="{00000000-0005-0000-0000-000015010000}"/>
    <cellStyle name="20% - Accent2 2" xfId="279" xr:uid="{00000000-0005-0000-0000-000016010000}"/>
    <cellStyle name="20% - Accent2 2 10" xfId="280" xr:uid="{00000000-0005-0000-0000-000017010000}"/>
    <cellStyle name="20% - Accent2 2 10 2" xfId="281" xr:uid="{00000000-0005-0000-0000-000018010000}"/>
    <cellStyle name="20% - Accent2 2 11" xfId="282" xr:uid="{00000000-0005-0000-0000-000019010000}"/>
    <cellStyle name="20% - Accent2 2 11 2" xfId="283" xr:uid="{00000000-0005-0000-0000-00001A010000}"/>
    <cellStyle name="20% - Accent2 2 12" xfId="284" xr:uid="{00000000-0005-0000-0000-00001B010000}"/>
    <cellStyle name="20% - Accent2 2 12 2" xfId="285" xr:uid="{00000000-0005-0000-0000-00001C010000}"/>
    <cellStyle name="20% - Accent2 2 13" xfId="286" xr:uid="{00000000-0005-0000-0000-00001D010000}"/>
    <cellStyle name="20% - Accent2 2 13 2" xfId="287" xr:uid="{00000000-0005-0000-0000-00001E010000}"/>
    <cellStyle name="20% - Accent2 2 14" xfId="288" xr:uid="{00000000-0005-0000-0000-00001F010000}"/>
    <cellStyle name="20% - Accent2 2 14 2" xfId="289" xr:uid="{00000000-0005-0000-0000-000020010000}"/>
    <cellStyle name="20% - Accent2 2 15" xfId="290" xr:uid="{00000000-0005-0000-0000-000021010000}"/>
    <cellStyle name="20% - Accent2 2 15 2" xfId="291" xr:uid="{00000000-0005-0000-0000-000022010000}"/>
    <cellStyle name="20% - Accent2 2 16" xfId="292" xr:uid="{00000000-0005-0000-0000-000023010000}"/>
    <cellStyle name="20% - Accent2 2 16 2" xfId="293" xr:uid="{00000000-0005-0000-0000-000024010000}"/>
    <cellStyle name="20% - Accent2 2 17" xfId="294" xr:uid="{00000000-0005-0000-0000-000025010000}"/>
    <cellStyle name="20% - Accent2 2 18" xfId="295" xr:uid="{00000000-0005-0000-0000-000026010000}"/>
    <cellStyle name="20% - Accent2 2 2" xfId="296" xr:uid="{00000000-0005-0000-0000-000027010000}"/>
    <cellStyle name="20% - Accent2 2 2 2" xfId="297" xr:uid="{00000000-0005-0000-0000-000028010000}"/>
    <cellStyle name="20% - Accent2 2 3" xfId="298" xr:uid="{00000000-0005-0000-0000-000029010000}"/>
    <cellStyle name="20% - Accent2 2 3 2" xfId="299" xr:uid="{00000000-0005-0000-0000-00002A010000}"/>
    <cellStyle name="20% - Accent2 2 4" xfId="300" xr:uid="{00000000-0005-0000-0000-00002B010000}"/>
    <cellStyle name="20% - Accent2 2 4 2" xfId="301" xr:uid="{00000000-0005-0000-0000-00002C010000}"/>
    <cellStyle name="20% - Accent2 2 5" xfId="302" xr:uid="{00000000-0005-0000-0000-00002D010000}"/>
    <cellStyle name="20% - Accent2 2 5 2" xfId="303" xr:uid="{00000000-0005-0000-0000-00002E010000}"/>
    <cellStyle name="20% - Accent2 2 6" xfId="304" xr:uid="{00000000-0005-0000-0000-00002F010000}"/>
    <cellStyle name="20% - Accent2 2 6 2" xfId="305" xr:uid="{00000000-0005-0000-0000-000030010000}"/>
    <cellStyle name="20% - Accent2 2 7" xfId="306" xr:uid="{00000000-0005-0000-0000-000031010000}"/>
    <cellStyle name="20% - Accent2 2 7 2" xfId="307" xr:uid="{00000000-0005-0000-0000-000032010000}"/>
    <cellStyle name="20% - Accent2 2 8" xfId="308" xr:uid="{00000000-0005-0000-0000-000033010000}"/>
    <cellStyle name="20% - Accent2 2 8 2" xfId="309" xr:uid="{00000000-0005-0000-0000-000034010000}"/>
    <cellStyle name="20% - Accent2 2 9" xfId="310" xr:uid="{00000000-0005-0000-0000-000035010000}"/>
    <cellStyle name="20% - Accent2 2 9 2" xfId="311" xr:uid="{00000000-0005-0000-0000-000036010000}"/>
    <cellStyle name="20% - Accent2 3" xfId="312" xr:uid="{00000000-0005-0000-0000-000037010000}"/>
    <cellStyle name="20% - Accent2 3 10" xfId="313" xr:uid="{00000000-0005-0000-0000-000038010000}"/>
    <cellStyle name="20% - Accent2 3 10 2" xfId="314" xr:uid="{00000000-0005-0000-0000-000039010000}"/>
    <cellStyle name="20% - Accent2 3 11" xfId="315" xr:uid="{00000000-0005-0000-0000-00003A010000}"/>
    <cellStyle name="20% - Accent2 3 11 2" xfId="316" xr:uid="{00000000-0005-0000-0000-00003B010000}"/>
    <cellStyle name="20% - Accent2 3 12" xfId="317" xr:uid="{00000000-0005-0000-0000-00003C010000}"/>
    <cellStyle name="20% - Accent2 3 12 2" xfId="318" xr:uid="{00000000-0005-0000-0000-00003D010000}"/>
    <cellStyle name="20% - Accent2 3 13" xfId="319" xr:uid="{00000000-0005-0000-0000-00003E010000}"/>
    <cellStyle name="20% - Accent2 3 13 2" xfId="320" xr:uid="{00000000-0005-0000-0000-00003F010000}"/>
    <cellStyle name="20% - Accent2 3 14" xfId="321" xr:uid="{00000000-0005-0000-0000-000040010000}"/>
    <cellStyle name="20% - Accent2 3 14 2" xfId="322" xr:uid="{00000000-0005-0000-0000-000041010000}"/>
    <cellStyle name="20% - Accent2 3 15" xfId="323" xr:uid="{00000000-0005-0000-0000-000042010000}"/>
    <cellStyle name="20% - Accent2 3 15 2" xfId="324" xr:uid="{00000000-0005-0000-0000-000043010000}"/>
    <cellStyle name="20% - Accent2 3 16" xfId="325" xr:uid="{00000000-0005-0000-0000-000044010000}"/>
    <cellStyle name="20% - Accent2 3 17" xfId="326" xr:uid="{00000000-0005-0000-0000-000045010000}"/>
    <cellStyle name="20% - Accent2 3 2" xfId="327" xr:uid="{00000000-0005-0000-0000-000046010000}"/>
    <cellStyle name="20% - Accent2 3 2 2" xfId="328" xr:uid="{00000000-0005-0000-0000-000047010000}"/>
    <cellStyle name="20% - Accent2 3 3" xfId="329" xr:uid="{00000000-0005-0000-0000-000048010000}"/>
    <cellStyle name="20% - Accent2 3 3 2" xfId="330" xr:uid="{00000000-0005-0000-0000-000049010000}"/>
    <cellStyle name="20% - Accent2 3 4" xfId="331" xr:uid="{00000000-0005-0000-0000-00004A010000}"/>
    <cellStyle name="20% - Accent2 3 4 2" xfId="332" xr:uid="{00000000-0005-0000-0000-00004B010000}"/>
    <cellStyle name="20% - Accent2 3 5" xfId="333" xr:uid="{00000000-0005-0000-0000-00004C010000}"/>
    <cellStyle name="20% - Accent2 3 5 2" xfId="334" xr:uid="{00000000-0005-0000-0000-00004D010000}"/>
    <cellStyle name="20% - Accent2 3 6" xfId="335" xr:uid="{00000000-0005-0000-0000-00004E010000}"/>
    <cellStyle name="20% - Accent2 3 6 2" xfId="336" xr:uid="{00000000-0005-0000-0000-00004F010000}"/>
    <cellStyle name="20% - Accent2 3 7" xfId="337" xr:uid="{00000000-0005-0000-0000-000050010000}"/>
    <cellStyle name="20% - Accent2 3 7 2" xfId="338" xr:uid="{00000000-0005-0000-0000-000051010000}"/>
    <cellStyle name="20% - Accent2 3 8" xfId="339" xr:uid="{00000000-0005-0000-0000-000052010000}"/>
    <cellStyle name="20% - Accent2 3 8 2" xfId="340" xr:uid="{00000000-0005-0000-0000-000053010000}"/>
    <cellStyle name="20% - Accent2 3 9" xfId="341" xr:uid="{00000000-0005-0000-0000-000054010000}"/>
    <cellStyle name="20% - Accent2 3 9 2" xfId="342" xr:uid="{00000000-0005-0000-0000-000055010000}"/>
    <cellStyle name="20% - Accent2 4" xfId="343" xr:uid="{00000000-0005-0000-0000-000056010000}"/>
    <cellStyle name="20% - Accent2 4 2" xfId="344" xr:uid="{00000000-0005-0000-0000-000057010000}"/>
    <cellStyle name="20% - Accent2 5" xfId="345" xr:uid="{00000000-0005-0000-0000-000058010000}"/>
    <cellStyle name="20% - Accent2 5 2" xfId="346" xr:uid="{00000000-0005-0000-0000-000059010000}"/>
    <cellStyle name="20% - Accent2 6" xfId="347" xr:uid="{00000000-0005-0000-0000-00005A010000}"/>
    <cellStyle name="20% - Accent2 6 2" xfId="348" xr:uid="{00000000-0005-0000-0000-00005B010000}"/>
    <cellStyle name="20% - Accent2 7" xfId="349" xr:uid="{00000000-0005-0000-0000-00005C010000}"/>
    <cellStyle name="20% - Accent2 7 2" xfId="350" xr:uid="{00000000-0005-0000-0000-00005D010000}"/>
    <cellStyle name="20% - Accent2 8" xfId="351" xr:uid="{00000000-0005-0000-0000-00005E010000}"/>
    <cellStyle name="20% - Accent2 8 2" xfId="352" xr:uid="{00000000-0005-0000-0000-00005F010000}"/>
    <cellStyle name="20% - Accent2 9" xfId="353" xr:uid="{00000000-0005-0000-0000-000060010000}"/>
    <cellStyle name="20% - Accent2 9 2" xfId="354" xr:uid="{00000000-0005-0000-0000-000061010000}"/>
    <cellStyle name="20% - Accent3 10" xfId="355" xr:uid="{00000000-0005-0000-0000-000062010000}"/>
    <cellStyle name="20% - Accent3 10 2" xfId="356" xr:uid="{00000000-0005-0000-0000-000063010000}"/>
    <cellStyle name="20% - Accent3 11" xfId="357" xr:uid="{00000000-0005-0000-0000-000064010000}"/>
    <cellStyle name="20% - Accent3 11 2" xfId="358" xr:uid="{00000000-0005-0000-0000-000065010000}"/>
    <cellStyle name="20% - Accent3 12" xfId="359" xr:uid="{00000000-0005-0000-0000-000066010000}"/>
    <cellStyle name="20% - Accent3 12 2" xfId="360" xr:uid="{00000000-0005-0000-0000-000067010000}"/>
    <cellStyle name="20% - Accent3 13" xfId="361" xr:uid="{00000000-0005-0000-0000-000068010000}"/>
    <cellStyle name="20% - Accent3 13 2" xfId="362" xr:uid="{00000000-0005-0000-0000-000069010000}"/>
    <cellStyle name="20% - Accent3 14" xfId="363" xr:uid="{00000000-0005-0000-0000-00006A010000}"/>
    <cellStyle name="20% - Accent3 14 2" xfId="364" xr:uid="{00000000-0005-0000-0000-00006B010000}"/>
    <cellStyle name="20% - Accent3 15" xfId="365" xr:uid="{00000000-0005-0000-0000-00006C010000}"/>
    <cellStyle name="20% - Accent3 15 2" xfId="366" xr:uid="{00000000-0005-0000-0000-00006D010000}"/>
    <cellStyle name="20% - Accent3 16" xfId="367" xr:uid="{00000000-0005-0000-0000-00006E010000}"/>
    <cellStyle name="20% - Accent3 16 2" xfId="368" xr:uid="{00000000-0005-0000-0000-00006F010000}"/>
    <cellStyle name="20% - Accent3 17" xfId="369" xr:uid="{00000000-0005-0000-0000-000070010000}"/>
    <cellStyle name="20% - Accent3 17 2" xfId="370" xr:uid="{00000000-0005-0000-0000-000071010000}"/>
    <cellStyle name="20% - Accent3 18" xfId="371" xr:uid="{00000000-0005-0000-0000-000072010000}"/>
    <cellStyle name="20% - Accent3 18 2" xfId="372" xr:uid="{00000000-0005-0000-0000-000073010000}"/>
    <cellStyle name="20% - Accent3 19" xfId="373" xr:uid="{00000000-0005-0000-0000-000074010000}"/>
    <cellStyle name="20% - Accent3 2" xfId="374" xr:uid="{00000000-0005-0000-0000-000075010000}"/>
    <cellStyle name="20% - Accent3 2 10" xfId="375" xr:uid="{00000000-0005-0000-0000-000076010000}"/>
    <cellStyle name="20% - Accent3 2 10 2" xfId="376" xr:uid="{00000000-0005-0000-0000-000077010000}"/>
    <cellStyle name="20% - Accent3 2 11" xfId="377" xr:uid="{00000000-0005-0000-0000-000078010000}"/>
    <cellStyle name="20% - Accent3 2 11 2" xfId="378" xr:uid="{00000000-0005-0000-0000-000079010000}"/>
    <cellStyle name="20% - Accent3 2 12" xfId="379" xr:uid="{00000000-0005-0000-0000-00007A010000}"/>
    <cellStyle name="20% - Accent3 2 12 2" xfId="380" xr:uid="{00000000-0005-0000-0000-00007B010000}"/>
    <cellStyle name="20% - Accent3 2 13" xfId="381" xr:uid="{00000000-0005-0000-0000-00007C010000}"/>
    <cellStyle name="20% - Accent3 2 13 2" xfId="382" xr:uid="{00000000-0005-0000-0000-00007D010000}"/>
    <cellStyle name="20% - Accent3 2 14" xfId="383" xr:uid="{00000000-0005-0000-0000-00007E010000}"/>
    <cellStyle name="20% - Accent3 2 14 2" xfId="384" xr:uid="{00000000-0005-0000-0000-00007F010000}"/>
    <cellStyle name="20% - Accent3 2 15" xfId="385" xr:uid="{00000000-0005-0000-0000-000080010000}"/>
    <cellStyle name="20% - Accent3 2 15 2" xfId="386" xr:uid="{00000000-0005-0000-0000-000081010000}"/>
    <cellStyle name="20% - Accent3 2 16" xfId="387" xr:uid="{00000000-0005-0000-0000-000082010000}"/>
    <cellStyle name="20% - Accent3 2 16 2" xfId="388" xr:uid="{00000000-0005-0000-0000-000083010000}"/>
    <cellStyle name="20% - Accent3 2 17" xfId="389" xr:uid="{00000000-0005-0000-0000-000084010000}"/>
    <cellStyle name="20% - Accent3 2 18" xfId="390" xr:uid="{00000000-0005-0000-0000-000085010000}"/>
    <cellStyle name="20% - Accent3 2 2" xfId="391" xr:uid="{00000000-0005-0000-0000-000086010000}"/>
    <cellStyle name="20% - Accent3 2 2 2" xfId="392" xr:uid="{00000000-0005-0000-0000-000087010000}"/>
    <cellStyle name="20% - Accent3 2 3" xfId="393" xr:uid="{00000000-0005-0000-0000-000088010000}"/>
    <cellStyle name="20% - Accent3 2 3 2" xfId="394" xr:uid="{00000000-0005-0000-0000-000089010000}"/>
    <cellStyle name="20% - Accent3 2 4" xfId="395" xr:uid="{00000000-0005-0000-0000-00008A010000}"/>
    <cellStyle name="20% - Accent3 2 4 2" xfId="396" xr:uid="{00000000-0005-0000-0000-00008B010000}"/>
    <cellStyle name="20% - Accent3 2 5" xfId="397" xr:uid="{00000000-0005-0000-0000-00008C010000}"/>
    <cellStyle name="20% - Accent3 2 5 2" xfId="398" xr:uid="{00000000-0005-0000-0000-00008D010000}"/>
    <cellStyle name="20% - Accent3 2 6" xfId="399" xr:uid="{00000000-0005-0000-0000-00008E010000}"/>
    <cellStyle name="20% - Accent3 2 6 2" xfId="400" xr:uid="{00000000-0005-0000-0000-00008F010000}"/>
    <cellStyle name="20% - Accent3 2 7" xfId="401" xr:uid="{00000000-0005-0000-0000-000090010000}"/>
    <cellStyle name="20% - Accent3 2 7 2" xfId="402" xr:uid="{00000000-0005-0000-0000-000091010000}"/>
    <cellStyle name="20% - Accent3 2 8" xfId="403" xr:uid="{00000000-0005-0000-0000-000092010000}"/>
    <cellStyle name="20% - Accent3 2 8 2" xfId="404" xr:uid="{00000000-0005-0000-0000-000093010000}"/>
    <cellStyle name="20% - Accent3 2 9" xfId="405" xr:uid="{00000000-0005-0000-0000-000094010000}"/>
    <cellStyle name="20% - Accent3 2 9 2" xfId="406" xr:uid="{00000000-0005-0000-0000-000095010000}"/>
    <cellStyle name="20% - Accent3 3" xfId="407" xr:uid="{00000000-0005-0000-0000-000096010000}"/>
    <cellStyle name="20% - Accent3 3 10" xfId="408" xr:uid="{00000000-0005-0000-0000-000097010000}"/>
    <cellStyle name="20% - Accent3 3 10 2" xfId="409" xr:uid="{00000000-0005-0000-0000-000098010000}"/>
    <cellStyle name="20% - Accent3 3 11" xfId="410" xr:uid="{00000000-0005-0000-0000-000099010000}"/>
    <cellStyle name="20% - Accent3 3 11 2" xfId="411" xr:uid="{00000000-0005-0000-0000-00009A010000}"/>
    <cellStyle name="20% - Accent3 3 12" xfId="412" xr:uid="{00000000-0005-0000-0000-00009B010000}"/>
    <cellStyle name="20% - Accent3 3 12 2" xfId="413" xr:uid="{00000000-0005-0000-0000-00009C010000}"/>
    <cellStyle name="20% - Accent3 3 13" xfId="414" xr:uid="{00000000-0005-0000-0000-00009D010000}"/>
    <cellStyle name="20% - Accent3 3 13 2" xfId="415" xr:uid="{00000000-0005-0000-0000-00009E010000}"/>
    <cellStyle name="20% - Accent3 3 14" xfId="416" xr:uid="{00000000-0005-0000-0000-00009F010000}"/>
    <cellStyle name="20% - Accent3 3 14 2" xfId="417" xr:uid="{00000000-0005-0000-0000-0000A0010000}"/>
    <cellStyle name="20% - Accent3 3 15" xfId="418" xr:uid="{00000000-0005-0000-0000-0000A1010000}"/>
    <cellStyle name="20% - Accent3 3 15 2" xfId="419" xr:uid="{00000000-0005-0000-0000-0000A2010000}"/>
    <cellStyle name="20% - Accent3 3 16" xfId="420" xr:uid="{00000000-0005-0000-0000-0000A3010000}"/>
    <cellStyle name="20% - Accent3 3 17" xfId="421" xr:uid="{00000000-0005-0000-0000-0000A4010000}"/>
    <cellStyle name="20% - Accent3 3 2" xfId="422" xr:uid="{00000000-0005-0000-0000-0000A5010000}"/>
    <cellStyle name="20% - Accent3 3 2 2" xfId="423" xr:uid="{00000000-0005-0000-0000-0000A6010000}"/>
    <cellStyle name="20% - Accent3 3 3" xfId="424" xr:uid="{00000000-0005-0000-0000-0000A7010000}"/>
    <cellStyle name="20% - Accent3 3 3 2" xfId="425" xr:uid="{00000000-0005-0000-0000-0000A8010000}"/>
    <cellStyle name="20% - Accent3 3 4" xfId="426" xr:uid="{00000000-0005-0000-0000-0000A9010000}"/>
    <cellStyle name="20% - Accent3 3 4 2" xfId="427" xr:uid="{00000000-0005-0000-0000-0000AA010000}"/>
    <cellStyle name="20% - Accent3 3 5" xfId="428" xr:uid="{00000000-0005-0000-0000-0000AB010000}"/>
    <cellStyle name="20% - Accent3 3 5 2" xfId="429" xr:uid="{00000000-0005-0000-0000-0000AC010000}"/>
    <cellStyle name="20% - Accent3 3 6" xfId="430" xr:uid="{00000000-0005-0000-0000-0000AD010000}"/>
    <cellStyle name="20% - Accent3 3 6 2" xfId="431" xr:uid="{00000000-0005-0000-0000-0000AE010000}"/>
    <cellStyle name="20% - Accent3 3 7" xfId="432" xr:uid="{00000000-0005-0000-0000-0000AF010000}"/>
    <cellStyle name="20% - Accent3 3 7 2" xfId="433" xr:uid="{00000000-0005-0000-0000-0000B0010000}"/>
    <cellStyle name="20% - Accent3 3 8" xfId="434" xr:uid="{00000000-0005-0000-0000-0000B1010000}"/>
    <cellStyle name="20% - Accent3 3 8 2" xfId="435" xr:uid="{00000000-0005-0000-0000-0000B2010000}"/>
    <cellStyle name="20% - Accent3 3 9" xfId="436" xr:uid="{00000000-0005-0000-0000-0000B3010000}"/>
    <cellStyle name="20% - Accent3 3 9 2" xfId="437" xr:uid="{00000000-0005-0000-0000-0000B4010000}"/>
    <cellStyle name="20% - Accent3 4" xfId="438" xr:uid="{00000000-0005-0000-0000-0000B5010000}"/>
    <cellStyle name="20% - Accent3 4 2" xfId="439" xr:uid="{00000000-0005-0000-0000-0000B6010000}"/>
    <cellStyle name="20% - Accent3 5" xfId="440" xr:uid="{00000000-0005-0000-0000-0000B7010000}"/>
    <cellStyle name="20% - Accent3 5 2" xfId="441" xr:uid="{00000000-0005-0000-0000-0000B8010000}"/>
    <cellStyle name="20% - Accent3 6" xfId="442" xr:uid="{00000000-0005-0000-0000-0000B9010000}"/>
    <cellStyle name="20% - Accent3 6 2" xfId="443" xr:uid="{00000000-0005-0000-0000-0000BA010000}"/>
    <cellStyle name="20% - Accent3 7" xfId="444" xr:uid="{00000000-0005-0000-0000-0000BB010000}"/>
    <cellStyle name="20% - Accent3 7 2" xfId="445" xr:uid="{00000000-0005-0000-0000-0000BC010000}"/>
    <cellStyle name="20% - Accent3 8" xfId="446" xr:uid="{00000000-0005-0000-0000-0000BD010000}"/>
    <cellStyle name="20% - Accent3 8 2" xfId="447" xr:uid="{00000000-0005-0000-0000-0000BE010000}"/>
    <cellStyle name="20% - Accent3 9" xfId="448" xr:uid="{00000000-0005-0000-0000-0000BF010000}"/>
    <cellStyle name="20% - Accent3 9 2" xfId="449" xr:uid="{00000000-0005-0000-0000-0000C0010000}"/>
    <cellStyle name="20% - Accent4 10" xfId="450" xr:uid="{00000000-0005-0000-0000-0000C1010000}"/>
    <cellStyle name="20% - Accent4 10 2" xfId="451" xr:uid="{00000000-0005-0000-0000-0000C2010000}"/>
    <cellStyle name="20% - Accent4 11" xfId="452" xr:uid="{00000000-0005-0000-0000-0000C3010000}"/>
    <cellStyle name="20% - Accent4 11 2" xfId="453" xr:uid="{00000000-0005-0000-0000-0000C4010000}"/>
    <cellStyle name="20% - Accent4 12" xfId="454" xr:uid="{00000000-0005-0000-0000-0000C5010000}"/>
    <cellStyle name="20% - Accent4 12 2" xfId="455" xr:uid="{00000000-0005-0000-0000-0000C6010000}"/>
    <cellStyle name="20% - Accent4 13" xfId="456" xr:uid="{00000000-0005-0000-0000-0000C7010000}"/>
    <cellStyle name="20% - Accent4 13 2" xfId="457" xr:uid="{00000000-0005-0000-0000-0000C8010000}"/>
    <cellStyle name="20% - Accent4 14" xfId="458" xr:uid="{00000000-0005-0000-0000-0000C9010000}"/>
    <cellStyle name="20% - Accent4 14 2" xfId="459" xr:uid="{00000000-0005-0000-0000-0000CA010000}"/>
    <cellStyle name="20% - Accent4 15" xfId="460" xr:uid="{00000000-0005-0000-0000-0000CB010000}"/>
    <cellStyle name="20% - Accent4 15 2" xfId="461" xr:uid="{00000000-0005-0000-0000-0000CC010000}"/>
    <cellStyle name="20% - Accent4 16" xfId="462" xr:uid="{00000000-0005-0000-0000-0000CD010000}"/>
    <cellStyle name="20% - Accent4 16 2" xfId="463" xr:uid="{00000000-0005-0000-0000-0000CE010000}"/>
    <cellStyle name="20% - Accent4 17" xfId="464" xr:uid="{00000000-0005-0000-0000-0000CF010000}"/>
    <cellStyle name="20% - Accent4 17 2" xfId="465" xr:uid="{00000000-0005-0000-0000-0000D0010000}"/>
    <cellStyle name="20% - Accent4 18" xfId="466" xr:uid="{00000000-0005-0000-0000-0000D1010000}"/>
    <cellStyle name="20% - Accent4 18 2" xfId="467" xr:uid="{00000000-0005-0000-0000-0000D2010000}"/>
    <cellStyle name="20% - Accent4 19" xfId="468" xr:uid="{00000000-0005-0000-0000-0000D3010000}"/>
    <cellStyle name="20% - Accent4 2" xfId="469" xr:uid="{00000000-0005-0000-0000-0000D4010000}"/>
    <cellStyle name="20% - Accent4 2 10" xfId="470" xr:uid="{00000000-0005-0000-0000-0000D5010000}"/>
    <cellStyle name="20% - Accent4 2 10 2" xfId="471" xr:uid="{00000000-0005-0000-0000-0000D6010000}"/>
    <cellStyle name="20% - Accent4 2 11" xfId="472" xr:uid="{00000000-0005-0000-0000-0000D7010000}"/>
    <cellStyle name="20% - Accent4 2 11 2" xfId="473" xr:uid="{00000000-0005-0000-0000-0000D8010000}"/>
    <cellStyle name="20% - Accent4 2 12" xfId="474" xr:uid="{00000000-0005-0000-0000-0000D9010000}"/>
    <cellStyle name="20% - Accent4 2 12 2" xfId="475" xr:uid="{00000000-0005-0000-0000-0000DA010000}"/>
    <cellStyle name="20% - Accent4 2 13" xfId="476" xr:uid="{00000000-0005-0000-0000-0000DB010000}"/>
    <cellStyle name="20% - Accent4 2 13 2" xfId="477" xr:uid="{00000000-0005-0000-0000-0000DC010000}"/>
    <cellStyle name="20% - Accent4 2 14" xfId="478" xr:uid="{00000000-0005-0000-0000-0000DD010000}"/>
    <cellStyle name="20% - Accent4 2 14 2" xfId="479" xr:uid="{00000000-0005-0000-0000-0000DE010000}"/>
    <cellStyle name="20% - Accent4 2 15" xfId="480" xr:uid="{00000000-0005-0000-0000-0000DF010000}"/>
    <cellStyle name="20% - Accent4 2 15 2" xfId="481" xr:uid="{00000000-0005-0000-0000-0000E0010000}"/>
    <cellStyle name="20% - Accent4 2 16" xfId="482" xr:uid="{00000000-0005-0000-0000-0000E1010000}"/>
    <cellStyle name="20% - Accent4 2 16 2" xfId="483" xr:uid="{00000000-0005-0000-0000-0000E2010000}"/>
    <cellStyle name="20% - Accent4 2 17" xfId="484" xr:uid="{00000000-0005-0000-0000-0000E3010000}"/>
    <cellStyle name="20% - Accent4 2 18" xfId="485" xr:uid="{00000000-0005-0000-0000-0000E4010000}"/>
    <cellStyle name="20% - Accent4 2 2" xfId="486" xr:uid="{00000000-0005-0000-0000-0000E5010000}"/>
    <cellStyle name="20% - Accent4 2 2 2" xfId="487" xr:uid="{00000000-0005-0000-0000-0000E6010000}"/>
    <cellStyle name="20% - Accent4 2 3" xfId="488" xr:uid="{00000000-0005-0000-0000-0000E7010000}"/>
    <cellStyle name="20% - Accent4 2 3 2" xfId="489" xr:uid="{00000000-0005-0000-0000-0000E8010000}"/>
    <cellStyle name="20% - Accent4 2 4" xfId="490" xr:uid="{00000000-0005-0000-0000-0000E9010000}"/>
    <cellStyle name="20% - Accent4 2 4 2" xfId="491" xr:uid="{00000000-0005-0000-0000-0000EA010000}"/>
    <cellStyle name="20% - Accent4 2 5" xfId="492" xr:uid="{00000000-0005-0000-0000-0000EB010000}"/>
    <cellStyle name="20% - Accent4 2 5 2" xfId="493" xr:uid="{00000000-0005-0000-0000-0000EC010000}"/>
    <cellStyle name="20% - Accent4 2 6" xfId="494" xr:uid="{00000000-0005-0000-0000-0000ED010000}"/>
    <cellStyle name="20% - Accent4 2 6 2" xfId="495" xr:uid="{00000000-0005-0000-0000-0000EE010000}"/>
    <cellStyle name="20% - Accent4 2 7" xfId="496" xr:uid="{00000000-0005-0000-0000-0000EF010000}"/>
    <cellStyle name="20% - Accent4 2 7 2" xfId="497" xr:uid="{00000000-0005-0000-0000-0000F0010000}"/>
    <cellStyle name="20% - Accent4 2 8" xfId="498" xr:uid="{00000000-0005-0000-0000-0000F1010000}"/>
    <cellStyle name="20% - Accent4 2 8 2" xfId="499" xr:uid="{00000000-0005-0000-0000-0000F2010000}"/>
    <cellStyle name="20% - Accent4 2 9" xfId="500" xr:uid="{00000000-0005-0000-0000-0000F3010000}"/>
    <cellStyle name="20% - Accent4 2 9 2" xfId="501" xr:uid="{00000000-0005-0000-0000-0000F4010000}"/>
    <cellStyle name="20% - Accent4 3" xfId="502" xr:uid="{00000000-0005-0000-0000-0000F5010000}"/>
    <cellStyle name="20% - Accent4 3 10" xfId="503" xr:uid="{00000000-0005-0000-0000-0000F6010000}"/>
    <cellStyle name="20% - Accent4 3 10 2" xfId="504" xr:uid="{00000000-0005-0000-0000-0000F7010000}"/>
    <cellStyle name="20% - Accent4 3 11" xfId="505" xr:uid="{00000000-0005-0000-0000-0000F8010000}"/>
    <cellStyle name="20% - Accent4 3 11 2" xfId="506" xr:uid="{00000000-0005-0000-0000-0000F9010000}"/>
    <cellStyle name="20% - Accent4 3 12" xfId="507" xr:uid="{00000000-0005-0000-0000-0000FA010000}"/>
    <cellStyle name="20% - Accent4 3 12 2" xfId="508" xr:uid="{00000000-0005-0000-0000-0000FB010000}"/>
    <cellStyle name="20% - Accent4 3 13" xfId="509" xr:uid="{00000000-0005-0000-0000-0000FC010000}"/>
    <cellStyle name="20% - Accent4 3 13 2" xfId="510" xr:uid="{00000000-0005-0000-0000-0000FD010000}"/>
    <cellStyle name="20% - Accent4 3 14" xfId="511" xr:uid="{00000000-0005-0000-0000-0000FE010000}"/>
    <cellStyle name="20% - Accent4 3 14 2" xfId="512" xr:uid="{00000000-0005-0000-0000-0000FF010000}"/>
    <cellStyle name="20% - Accent4 3 15" xfId="513" xr:uid="{00000000-0005-0000-0000-000000020000}"/>
    <cellStyle name="20% - Accent4 3 15 2" xfId="514" xr:uid="{00000000-0005-0000-0000-000001020000}"/>
    <cellStyle name="20% - Accent4 3 16" xfId="515" xr:uid="{00000000-0005-0000-0000-000002020000}"/>
    <cellStyle name="20% - Accent4 3 17" xfId="516" xr:uid="{00000000-0005-0000-0000-000003020000}"/>
    <cellStyle name="20% - Accent4 3 2" xfId="517" xr:uid="{00000000-0005-0000-0000-000004020000}"/>
    <cellStyle name="20% - Accent4 3 2 2" xfId="518" xr:uid="{00000000-0005-0000-0000-000005020000}"/>
    <cellStyle name="20% - Accent4 3 3" xfId="519" xr:uid="{00000000-0005-0000-0000-000006020000}"/>
    <cellStyle name="20% - Accent4 3 3 2" xfId="520" xr:uid="{00000000-0005-0000-0000-000007020000}"/>
    <cellStyle name="20% - Accent4 3 4" xfId="521" xr:uid="{00000000-0005-0000-0000-000008020000}"/>
    <cellStyle name="20% - Accent4 3 4 2" xfId="522" xr:uid="{00000000-0005-0000-0000-000009020000}"/>
    <cellStyle name="20% - Accent4 3 5" xfId="523" xr:uid="{00000000-0005-0000-0000-00000A020000}"/>
    <cellStyle name="20% - Accent4 3 5 2" xfId="524" xr:uid="{00000000-0005-0000-0000-00000B020000}"/>
    <cellStyle name="20% - Accent4 3 6" xfId="525" xr:uid="{00000000-0005-0000-0000-00000C020000}"/>
    <cellStyle name="20% - Accent4 3 6 2" xfId="526" xr:uid="{00000000-0005-0000-0000-00000D020000}"/>
    <cellStyle name="20% - Accent4 3 7" xfId="527" xr:uid="{00000000-0005-0000-0000-00000E020000}"/>
    <cellStyle name="20% - Accent4 3 7 2" xfId="528" xr:uid="{00000000-0005-0000-0000-00000F020000}"/>
    <cellStyle name="20% - Accent4 3 8" xfId="529" xr:uid="{00000000-0005-0000-0000-000010020000}"/>
    <cellStyle name="20% - Accent4 3 8 2" xfId="530" xr:uid="{00000000-0005-0000-0000-000011020000}"/>
    <cellStyle name="20% - Accent4 3 9" xfId="531" xr:uid="{00000000-0005-0000-0000-000012020000}"/>
    <cellStyle name="20% - Accent4 3 9 2" xfId="532" xr:uid="{00000000-0005-0000-0000-000013020000}"/>
    <cellStyle name="20% - Accent4 4" xfId="533" xr:uid="{00000000-0005-0000-0000-000014020000}"/>
    <cellStyle name="20% - Accent4 4 2" xfId="534" xr:uid="{00000000-0005-0000-0000-000015020000}"/>
    <cellStyle name="20% - Accent4 5" xfId="535" xr:uid="{00000000-0005-0000-0000-000016020000}"/>
    <cellStyle name="20% - Accent4 5 2" xfId="536" xr:uid="{00000000-0005-0000-0000-000017020000}"/>
    <cellStyle name="20% - Accent4 6" xfId="537" xr:uid="{00000000-0005-0000-0000-000018020000}"/>
    <cellStyle name="20% - Accent4 6 2" xfId="538" xr:uid="{00000000-0005-0000-0000-000019020000}"/>
    <cellStyle name="20% - Accent4 7" xfId="539" xr:uid="{00000000-0005-0000-0000-00001A020000}"/>
    <cellStyle name="20% - Accent4 7 2" xfId="540" xr:uid="{00000000-0005-0000-0000-00001B020000}"/>
    <cellStyle name="20% - Accent4 8" xfId="541" xr:uid="{00000000-0005-0000-0000-00001C020000}"/>
    <cellStyle name="20% - Accent4 8 2" xfId="542" xr:uid="{00000000-0005-0000-0000-00001D020000}"/>
    <cellStyle name="20% - Accent4 9" xfId="543" xr:uid="{00000000-0005-0000-0000-00001E020000}"/>
    <cellStyle name="20% - Accent4 9 2" xfId="544" xr:uid="{00000000-0005-0000-0000-00001F020000}"/>
    <cellStyle name="20% - Accent5 10" xfId="545" xr:uid="{00000000-0005-0000-0000-000020020000}"/>
    <cellStyle name="20% - Accent5 10 2" xfId="546" xr:uid="{00000000-0005-0000-0000-000021020000}"/>
    <cellStyle name="20% - Accent5 11" xfId="547" xr:uid="{00000000-0005-0000-0000-000022020000}"/>
    <cellStyle name="20% - Accent5 11 2" xfId="548" xr:uid="{00000000-0005-0000-0000-000023020000}"/>
    <cellStyle name="20% - Accent5 12" xfId="549" xr:uid="{00000000-0005-0000-0000-000024020000}"/>
    <cellStyle name="20% - Accent5 12 2" xfId="550" xr:uid="{00000000-0005-0000-0000-000025020000}"/>
    <cellStyle name="20% - Accent5 13" xfId="551" xr:uid="{00000000-0005-0000-0000-000026020000}"/>
    <cellStyle name="20% - Accent5 13 2" xfId="552" xr:uid="{00000000-0005-0000-0000-000027020000}"/>
    <cellStyle name="20% - Accent5 14" xfId="553" xr:uid="{00000000-0005-0000-0000-000028020000}"/>
    <cellStyle name="20% - Accent5 14 2" xfId="554" xr:uid="{00000000-0005-0000-0000-000029020000}"/>
    <cellStyle name="20% - Accent5 15" xfId="555" xr:uid="{00000000-0005-0000-0000-00002A020000}"/>
    <cellStyle name="20% - Accent5 15 2" xfId="556" xr:uid="{00000000-0005-0000-0000-00002B020000}"/>
    <cellStyle name="20% - Accent5 16" xfId="557" xr:uid="{00000000-0005-0000-0000-00002C020000}"/>
    <cellStyle name="20% - Accent5 16 2" xfId="558" xr:uid="{00000000-0005-0000-0000-00002D020000}"/>
    <cellStyle name="20% - Accent5 17" xfId="559" xr:uid="{00000000-0005-0000-0000-00002E020000}"/>
    <cellStyle name="20% - Accent5 17 2" xfId="560" xr:uid="{00000000-0005-0000-0000-00002F020000}"/>
    <cellStyle name="20% - Accent5 18" xfId="561" xr:uid="{00000000-0005-0000-0000-000030020000}"/>
    <cellStyle name="20% - Accent5 18 2" xfId="562" xr:uid="{00000000-0005-0000-0000-000031020000}"/>
    <cellStyle name="20% - Accent5 19" xfId="563" xr:uid="{00000000-0005-0000-0000-000032020000}"/>
    <cellStyle name="20% - Accent5 2" xfId="564" xr:uid="{00000000-0005-0000-0000-000033020000}"/>
    <cellStyle name="20% - Accent5 2 10" xfId="565" xr:uid="{00000000-0005-0000-0000-000034020000}"/>
    <cellStyle name="20% - Accent5 2 10 2" xfId="566" xr:uid="{00000000-0005-0000-0000-000035020000}"/>
    <cellStyle name="20% - Accent5 2 11" xfId="567" xr:uid="{00000000-0005-0000-0000-000036020000}"/>
    <cellStyle name="20% - Accent5 2 11 2" xfId="568" xr:uid="{00000000-0005-0000-0000-000037020000}"/>
    <cellStyle name="20% - Accent5 2 12" xfId="569" xr:uid="{00000000-0005-0000-0000-000038020000}"/>
    <cellStyle name="20% - Accent5 2 12 2" xfId="570" xr:uid="{00000000-0005-0000-0000-000039020000}"/>
    <cellStyle name="20% - Accent5 2 13" xfId="571" xr:uid="{00000000-0005-0000-0000-00003A020000}"/>
    <cellStyle name="20% - Accent5 2 13 2" xfId="572" xr:uid="{00000000-0005-0000-0000-00003B020000}"/>
    <cellStyle name="20% - Accent5 2 14" xfId="573" xr:uid="{00000000-0005-0000-0000-00003C020000}"/>
    <cellStyle name="20% - Accent5 2 14 2" xfId="574" xr:uid="{00000000-0005-0000-0000-00003D020000}"/>
    <cellStyle name="20% - Accent5 2 15" xfId="575" xr:uid="{00000000-0005-0000-0000-00003E020000}"/>
    <cellStyle name="20% - Accent5 2 15 2" xfId="576" xr:uid="{00000000-0005-0000-0000-00003F020000}"/>
    <cellStyle name="20% - Accent5 2 16" xfId="577" xr:uid="{00000000-0005-0000-0000-000040020000}"/>
    <cellStyle name="20% - Accent5 2 16 2" xfId="578" xr:uid="{00000000-0005-0000-0000-000041020000}"/>
    <cellStyle name="20% - Accent5 2 17" xfId="579" xr:uid="{00000000-0005-0000-0000-000042020000}"/>
    <cellStyle name="20% - Accent5 2 18" xfId="580" xr:uid="{00000000-0005-0000-0000-000043020000}"/>
    <cellStyle name="20% - Accent5 2 2" xfId="581" xr:uid="{00000000-0005-0000-0000-000044020000}"/>
    <cellStyle name="20% - Accent5 2 2 2" xfId="582" xr:uid="{00000000-0005-0000-0000-000045020000}"/>
    <cellStyle name="20% - Accent5 2 3" xfId="583" xr:uid="{00000000-0005-0000-0000-000046020000}"/>
    <cellStyle name="20% - Accent5 2 3 2" xfId="584" xr:uid="{00000000-0005-0000-0000-000047020000}"/>
    <cellStyle name="20% - Accent5 2 4" xfId="585" xr:uid="{00000000-0005-0000-0000-000048020000}"/>
    <cellStyle name="20% - Accent5 2 4 2" xfId="586" xr:uid="{00000000-0005-0000-0000-000049020000}"/>
    <cellStyle name="20% - Accent5 2 5" xfId="587" xr:uid="{00000000-0005-0000-0000-00004A020000}"/>
    <cellStyle name="20% - Accent5 2 5 2" xfId="588" xr:uid="{00000000-0005-0000-0000-00004B020000}"/>
    <cellStyle name="20% - Accent5 2 6" xfId="589" xr:uid="{00000000-0005-0000-0000-00004C020000}"/>
    <cellStyle name="20% - Accent5 2 6 2" xfId="590" xr:uid="{00000000-0005-0000-0000-00004D020000}"/>
    <cellStyle name="20% - Accent5 2 7" xfId="591" xr:uid="{00000000-0005-0000-0000-00004E020000}"/>
    <cellStyle name="20% - Accent5 2 7 2" xfId="592" xr:uid="{00000000-0005-0000-0000-00004F020000}"/>
    <cellStyle name="20% - Accent5 2 8" xfId="593" xr:uid="{00000000-0005-0000-0000-000050020000}"/>
    <cellStyle name="20% - Accent5 2 8 2" xfId="594" xr:uid="{00000000-0005-0000-0000-000051020000}"/>
    <cellStyle name="20% - Accent5 2 9" xfId="595" xr:uid="{00000000-0005-0000-0000-000052020000}"/>
    <cellStyle name="20% - Accent5 2 9 2" xfId="596" xr:uid="{00000000-0005-0000-0000-000053020000}"/>
    <cellStyle name="20% - Accent5 3" xfId="597" xr:uid="{00000000-0005-0000-0000-000054020000}"/>
    <cellStyle name="20% - Accent5 3 10" xfId="598" xr:uid="{00000000-0005-0000-0000-000055020000}"/>
    <cellStyle name="20% - Accent5 3 10 2" xfId="599" xr:uid="{00000000-0005-0000-0000-000056020000}"/>
    <cellStyle name="20% - Accent5 3 11" xfId="600" xr:uid="{00000000-0005-0000-0000-000057020000}"/>
    <cellStyle name="20% - Accent5 3 11 2" xfId="601" xr:uid="{00000000-0005-0000-0000-000058020000}"/>
    <cellStyle name="20% - Accent5 3 12" xfId="602" xr:uid="{00000000-0005-0000-0000-000059020000}"/>
    <cellStyle name="20% - Accent5 3 12 2" xfId="603" xr:uid="{00000000-0005-0000-0000-00005A020000}"/>
    <cellStyle name="20% - Accent5 3 13" xfId="604" xr:uid="{00000000-0005-0000-0000-00005B020000}"/>
    <cellStyle name="20% - Accent5 3 13 2" xfId="605" xr:uid="{00000000-0005-0000-0000-00005C020000}"/>
    <cellStyle name="20% - Accent5 3 14" xfId="606" xr:uid="{00000000-0005-0000-0000-00005D020000}"/>
    <cellStyle name="20% - Accent5 3 14 2" xfId="607" xr:uid="{00000000-0005-0000-0000-00005E020000}"/>
    <cellStyle name="20% - Accent5 3 15" xfId="608" xr:uid="{00000000-0005-0000-0000-00005F020000}"/>
    <cellStyle name="20% - Accent5 3 15 2" xfId="609" xr:uid="{00000000-0005-0000-0000-000060020000}"/>
    <cellStyle name="20% - Accent5 3 16" xfId="610" xr:uid="{00000000-0005-0000-0000-000061020000}"/>
    <cellStyle name="20% - Accent5 3 17" xfId="611" xr:uid="{00000000-0005-0000-0000-000062020000}"/>
    <cellStyle name="20% - Accent5 3 2" xfId="612" xr:uid="{00000000-0005-0000-0000-000063020000}"/>
    <cellStyle name="20% - Accent5 3 2 2" xfId="613" xr:uid="{00000000-0005-0000-0000-000064020000}"/>
    <cellStyle name="20% - Accent5 3 3" xfId="614" xr:uid="{00000000-0005-0000-0000-000065020000}"/>
    <cellStyle name="20% - Accent5 3 3 2" xfId="615" xr:uid="{00000000-0005-0000-0000-000066020000}"/>
    <cellStyle name="20% - Accent5 3 4" xfId="616" xr:uid="{00000000-0005-0000-0000-000067020000}"/>
    <cellStyle name="20% - Accent5 3 4 2" xfId="617" xr:uid="{00000000-0005-0000-0000-000068020000}"/>
    <cellStyle name="20% - Accent5 3 5" xfId="618" xr:uid="{00000000-0005-0000-0000-000069020000}"/>
    <cellStyle name="20% - Accent5 3 5 2" xfId="619" xr:uid="{00000000-0005-0000-0000-00006A020000}"/>
    <cellStyle name="20% - Accent5 3 6" xfId="620" xr:uid="{00000000-0005-0000-0000-00006B020000}"/>
    <cellStyle name="20% - Accent5 3 6 2" xfId="621" xr:uid="{00000000-0005-0000-0000-00006C020000}"/>
    <cellStyle name="20% - Accent5 3 7" xfId="622" xr:uid="{00000000-0005-0000-0000-00006D020000}"/>
    <cellStyle name="20% - Accent5 3 7 2" xfId="623" xr:uid="{00000000-0005-0000-0000-00006E020000}"/>
    <cellStyle name="20% - Accent5 3 8" xfId="624" xr:uid="{00000000-0005-0000-0000-00006F020000}"/>
    <cellStyle name="20% - Accent5 3 8 2" xfId="625" xr:uid="{00000000-0005-0000-0000-000070020000}"/>
    <cellStyle name="20% - Accent5 3 9" xfId="626" xr:uid="{00000000-0005-0000-0000-000071020000}"/>
    <cellStyle name="20% - Accent5 3 9 2" xfId="627" xr:uid="{00000000-0005-0000-0000-000072020000}"/>
    <cellStyle name="20% - Accent5 4" xfId="628" xr:uid="{00000000-0005-0000-0000-000073020000}"/>
    <cellStyle name="20% - Accent5 4 2" xfId="629" xr:uid="{00000000-0005-0000-0000-000074020000}"/>
    <cellStyle name="20% - Accent5 5" xfId="630" xr:uid="{00000000-0005-0000-0000-000075020000}"/>
    <cellStyle name="20% - Accent5 5 2" xfId="631" xr:uid="{00000000-0005-0000-0000-000076020000}"/>
    <cellStyle name="20% - Accent5 6" xfId="632" xr:uid="{00000000-0005-0000-0000-000077020000}"/>
    <cellStyle name="20% - Accent5 6 2" xfId="633" xr:uid="{00000000-0005-0000-0000-000078020000}"/>
    <cellStyle name="20% - Accent5 7" xfId="634" xr:uid="{00000000-0005-0000-0000-000079020000}"/>
    <cellStyle name="20% - Accent5 7 2" xfId="635" xr:uid="{00000000-0005-0000-0000-00007A020000}"/>
    <cellStyle name="20% - Accent5 8" xfId="636" xr:uid="{00000000-0005-0000-0000-00007B020000}"/>
    <cellStyle name="20% - Accent5 8 2" xfId="637" xr:uid="{00000000-0005-0000-0000-00007C020000}"/>
    <cellStyle name="20% - Accent5 9" xfId="638" xr:uid="{00000000-0005-0000-0000-00007D020000}"/>
    <cellStyle name="20% - Accent5 9 2" xfId="639" xr:uid="{00000000-0005-0000-0000-00007E020000}"/>
    <cellStyle name="20% - Accent6 10" xfId="640" xr:uid="{00000000-0005-0000-0000-00007F020000}"/>
    <cellStyle name="20% - Accent6 10 2" xfId="641" xr:uid="{00000000-0005-0000-0000-000080020000}"/>
    <cellStyle name="20% - Accent6 11" xfId="642" xr:uid="{00000000-0005-0000-0000-000081020000}"/>
    <cellStyle name="20% - Accent6 11 2" xfId="643" xr:uid="{00000000-0005-0000-0000-000082020000}"/>
    <cellStyle name="20% - Accent6 12" xfId="644" xr:uid="{00000000-0005-0000-0000-000083020000}"/>
    <cellStyle name="20% - Accent6 12 2" xfId="645" xr:uid="{00000000-0005-0000-0000-000084020000}"/>
    <cellStyle name="20% - Accent6 13" xfId="646" xr:uid="{00000000-0005-0000-0000-000085020000}"/>
    <cellStyle name="20% - Accent6 13 2" xfId="647" xr:uid="{00000000-0005-0000-0000-000086020000}"/>
    <cellStyle name="20% - Accent6 14" xfId="648" xr:uid="{00000000-0005-0000-0000-000087020000}"/>
    <cellStyle name="20% - Accent6 14 2" xfId="649" xr:uid="{00000000-0005-0000-0000-000088020000}"/>
    <cellStyle name="20% - Accent6 15" xfId="650" xr:uid="{00000000-0005-0000-0000-000089020000}"/>
    <cellStyle name="20% - Accent6 15 2" xfId="651" xr:uid="{00000000-0005-0000-0000-00008A020000}"/>
    <cellStyle name="20% - Accent6 16" xfId="652" xr:uid="{00000000-0005-0000-0000-00008B020000}"/>
    <cellStyle name="20% - Accent6 16 2" xfId="653" xr:uid="{00000000-0005-0000-0000-00008C020000}"/>
    <cellStyle name="20% - Accent6 17" xfId="654" xr:uid="{00000000-0005-0000-0000-00008D020000}"/>
    <cellStyle name="20% - Accent6 17 2" xfId="655" xr:uid="{00000000-0005-0000-0000-00008E020000}"/>
    <cellStyle name="20% - Accent6 18" xfId="656" xr:uid="{00000000-0005-0000-0000-00008F020000}"/>
    <cellStyle name="20% - Accent6 18 2" xfId="657" xr:uid="{00000000-0005-0000-0000-000090020000}"/>
    <cellStyle name="20% - Accent6 19" xfId="658" xr:uid="{00000000-0005-0000-0000-000091020000}"/>
    <cellStyle name="20% - Accent6 2" xfId="659" xr:uid="{00000000-0005-0000-0000-000092020000}"/>
    <cellStyle name="20% - Accent6 2 10" xfId="660" xr:uid="{00000000-0005-0000-0000-000093020000}"/>
    <cellStyle name="20% - Accent6 2 10 2" xfId="661" xr:uid="{00000000-0005-0000-0000-000094020000}"/>
    <cellStyle name="20% - Accent6 2 11" xfId="662" xr:uid="{00000000-0005-0000-0000-000095020000}"/>
    <cellStyle name="20% - Accent6 2 11 2" xfId="663" xr:uid="{00000000-0005-0000-0000-000096020000}"/>
    <cellStyle name="20% - Accent6 2 12" xfId="664" xr:uid="{00000000-0005-0000-0000-000097020000}"/>
    <cellStyle name="20% - Accent6 2 12 2" xfId="665" xr:uid="{00000000-0005-0000-0000-000098020000}"/>
    <cellStyle name="20% - Accent6 2 13" xfId="666" xr:uid="{00000000-0005-0000-0000-000099020000}"/>
    <cellStyle name="20% - Accent6 2 13 2" xfId="667" xr:uid="{00000000-0005-0000-0000-00009A020000}"/>
    <cellStyle name="20% - Accent6 2 14" xfId="668" xr:uid="{00000000-0005-0000-0000-00009B020000}"/>
    <cellStyle name="20% - Accent6 2 14 2" xfId="669" xr:uid="{00000000-0005-0000-0000-00009C020000}"/>
    <cellStyle name="20% - Accent6 2 15" xfId="670" xr:uid="{00000000-0005-0000-0000-00009D020000}"/>
    <cellStyle name="20% - Accent6 2 15 2" xfId="671" xr:uid="{00000000-0005-0000-0000-00009E020000}"/>
    <cellStyle name="20% - Accent6 2 16" xfId="672" xr:uid="{00000000-0005-0000-0000-00009F020000}"/>
    <cellStyle name="20% - Accent6 2 16 2" xfId="673" xr:uid="{00000000-0005-0000-0000-0000A0020000}"/>
    <cellStyle name="20% - Accent6 2 17" xfId="674" xr:uid="{00000000-0005-0000-0000-0000A1020000}"/>
    <cellStyle name="20% - Accent6 2 18" xfId="675" xr:uid="{00000000-0005-0000-0000-0000A2020000}"/>
    <cellStyle name="20% - Accent6 2 2" xfId="676" xr:uid="{00000000-0005-0000-0000-0000A3020000}"/>
    <cellStyle name="20% - Accent6 2 2 2" xfId="677" xr:uid="{00000000-0005-0000-0000-0000A4020000}"/>
    <cellStyle name="20% - Accent6 2 3" xfId="678" xr:uid="{00000000-0005-0000-0000-0000A5020000}"/>
    <cellStyle name="20% - Accent6 2 3 2" xfId="679" xr:uid="{00000000-0005-0000-0000-0000A6020000}"/>
    <cellStyle name="20% - Accent6 2 4" xfId="680" xr:uid="{00000000-0005-0000-0000-0000A7020000}"/>
    <cellStyle name="20% - Accent6 2 4 2" xfId="681" xr:uid="{00000000-0005-0000-0000-0000A8020000}"/>
    <cellStyle name="20% - Accent6 2 5" xfId="682" xr:uid="{00000000-0005-0000-0000-0000A9020000}"/>
    <cellStyle name="20% - Accent6 2 5 2" xfId="683" xr:uid="{00000000-0005-0000-0000-0000AA020000}"/>
    <cellStyle name="20% - Accent6 2 6" xfId="684" xr:uid="{00000000-0005-0000-0000-0000AB020000}"/>
    <cellStyle name="20% - Accent6 2 6 2" xfId="685" xr:uid="{00000000-0005-0000-0000-0000AC020000}"/>
    <cellStyle name="20% - Accent6 2 7" xfId="686" xr:uid="{00000000-0005-0000-0000-0000AD020000}"/>
    <cellStyle name="20% - Accent6 2 7 2" xfId="687" xr:uid="{00000000-0005-0000-0000-0000AE020000}"/>
    <cellStyle name="20% - Accent6 2 8" xfId="688" xr:uid="{00000000-0005-0000-0000-0000AF020000}"/>
    <cellStyle name="20% - Accent6 2 8 2" xfId="689" xr:uid="{00000000-0005-0000-0000-0000B0020000}"/>
    <cellStyle name="20% - Accent6 2 9" xfId="690" xr:uid="{00000000-0005-0000-0000-0000B1020000}"/>
    <cellStyle name="20% - Accent6 2 9 2" xfId="691" xr:uid="{00000000-0005-0000-0000-0000B2020000}"/>
    <cellStyle name="20% - Accent6 3" xfId="692" xr:uid="{00000000-0005-0000-0000-0000B3020000}"/>
    <cellStyle name="20% - Accent6 3 10" xfId="693" xr:uid="{00000000-0005-0000-0000-0000B4020000}"/>
    <cellStyle name="20% - Accent6 3 10 2" xfId="694" xr:uid="{00000000-0005-0000-0000-0000B5020000}"/>
    <cellStyle name="20% - Accent6 3 11" xfId="695" xr:uid="{00000000-0005-0000-0000-0000B6020000}"/>
    <cellStyle name="20% - Accent6 3 11 2" xfId="696" xr:uid="{00000000-0005-0000-0000-0000B7020000}"/>
    <cellStyle name="20% - Accent6 3 12" xfId="697" xr:uid="{00000000-0005-0000-0000-0000B8020000}"/>
    <cellStyle name="20% - Accent6 3 12 2" xfId="698" xr:uid="{00000000-0005-0000-0000-0000B9020000}"/>
    <cellStyle name="20% - Accent6 3 13" xfId="699" xr:uid="{00000000-0005-0000-0000-0000BA020000}"/>
    <cellStyle name="20% - Accent6 3 13 2" xfId="700" xr:uid="{00000000-0005-0000-0000-0000BB020000}"/>
    <cellStyle name="20% - Accent6 3 14" xfId="701" xr:uid="{00000000-0005-0000-0000-0000BC020000}"/>
    <cellStyle name="20% - Accent6 3 14 2" xfId="702" xr:uid="{00000000-0005-0000-0000-0000BD020000}"/>
    <cellStyle name="20% - Accent6 3 15" xfId="703" xr:uid="{00000000-0005-0000-0000-0000BE020000}"/>
    <cellStyle name="20% - Accent6 3 15 2" xfId="704" xr:uid="{00000000-0005-0000-0000-0000BF020000}"/>
    <cellStyle name="20% - Accent6 3 16" xfId="705" xr:uid="{00000000-0005-0000-0000-0000C0020000}"/>
    <cellStyle name="20% - Accent6 3 17" xfId="706" xr:uid="{00000000-0005-0000-0000-0000C1020000}"/>
    <cellStyle name="20% - Accent6 3 2" xfId="707" xr:uid="{00000000-0005-0000-0000-0000C2020000}"/>
    <cellStyle name="20% - Accent6 3 2 2" xfId="708" xr:uid="{00000000-0005-0000-0000-0000C3020000}"/>
    <cellStyle name="20% - Accent6 3 3" xfId="709" xr:uid="{00000000-0005-0000-0000-0000C4020000}"/>
    <cellStyle name="20% - Accent6 3 3 2" xfId="710" xr:uid="{00000000-0005-0000-0000-0000C5020000}"/>
    <cellStyle name="20% - Accent6 3 4" xfId="711" xr:uid="{00000000-0005-0000-0000-0000C6020000}"/>
    <cellStyle name="20% - Accent6 3 4 2" xfId="712" xr:uid="{00000000-0005-0000-0000-0000C7020000}"/>
    <cellStyle name="20% - Accent6 3 5" xfId="713" xr:uid="{00000000-0005-0000-0000-0000C8020000}"/>
    <cellStyle name="20% - Accent6 3 5 2" xfId="714" xr:uid="{00000000-0005-0000-0000-0000C9020000}"/>
    <cellStyle name="20% - Accent6 3 6" xfId="715" xr:uid="{00000000-0005-0000-0000-0000CA020000}"/>
    <cellStyle name="20% - Accent6 3 6 2" xfId="716" xr:uid="{00000000-0005-0000-0000-0000CB020000}"/>
    <cellStyle name="20% - Accent6 3 7" xfId="717" xr:uid="{00000000-0005-0000-0000-0000CC020000}"/>
    <cellStyle name="20% - Accent6 3 7 2" xfId="718" xr:uid="{00000000-0005-0000-0000-0000CD020000}"/>
    <cellStyle name="20% - Accent6 3 8" xfId="719" xr:uid="{00000000-0005-0000-0000-0000CE020000}"/>
    <cellStyle name="20% - Accent6 3 8 2" xfId="720" xr:uid="{00000000-0005-0000-0000-0000CF020000}"/>
    <cellStyle name="20% - Accent6 3 9" xfId="721" xr:uid="{00000000-0005-0000-0000-0000D0020000}"/>
    <cellStyle name="20% - Accent6 3 9 2" xfId="722" xr:uid="{00000000-0005-0000-0000-0000D1020000}"/>
    <cellStyle name="20% - Accent6 4" xfId="723" xr:uid="{00000000-0005-0000-0000-0000D2020000}"/>
    <cellStyle name="20% - Accent6 4 2" xfId="724" xr:uid="{00000000-0005-0000-0000-0000D3020000}"/>
    <cellStyle name="20% - Accent6 5" xfId="725" xr:uid="{00000000-0005-0000-0000-0000D4020000}"/>
    <cellStyle name="20% - Accent6 5 2" xfId="726" xr:uid="{00000000-0005-0000-0000-0000D5020000}"/>
    <cellStyle name="20% - Accent6 6" xfId="727" xr:uid="{00000000-0005-0000-0000-0000D6020000}"/>
    <cellStyle name="20% - Accent6 6 2" xfId="728" xr:uid="{00000000-0005-0000-0000-0000D7020000}"/>
    <cellStyle name="20% - Accent6 7" xfId="729" xr:uid="{00000000-0005-0000-0000-0000D8020000}"/>
    <cellStyle name="20% - Accent6 7 2" xfId="730" xr:uid="{00000000-0005-0000-0000-0000D9020000}"/>
    <cellStyle name="20% - Accent6 8" xfId="731" xr:uid="{00000000-0005-0000-0000-0000DA020000}"/>
    <cellStyle name="20% - Accent6 8 2" xfId="732" xr:uid="{00000000-0005-0000-0000-0000DB020000}"/>
    <cellStyle name="20% - Accent6 9" xfId="733" xr:uid="{00000000-0005-0000-0000-0000DC020000}"/>
    <cellStyle name="20% - Accent6 9 2" xfId="734" xr:uid="{00000000-0005-0000-0000-0000DD020000}"/>
    <cellStyle name="20% - Akzent1" xfId="735" xr:uid="{00000000-0005-0000-0000-0000DE020000}"/>
    <cellStyle name="20% - Akzent2" xfId="736" xr:uid="{00000000-0005-0000-0000-0000DF020000}"/>
    <cellStyle name="20% - Akzent3" xfId="737" xr:uid="{00000000-0005-0000-0000-0000E0020000}"/>
    <cellStyle name="20% - Akzent4" xfId="738" xr:uid="{00000000-0005-0000-0000-0000E1020000}"/>
    <cellStyle name="20% - Akzent5" xfId="739" xr:uid="{00000000-0005-0000-0000-0000E2020000}"/>
    <cellStyle name="20% - Akzent6" xfId="740" xr:uid="{00000000-0005-0000-0000-0000E3020000}"/>
    <cellStyle name="3mitP" xfId="741" xr:uid="{00000000-0005-0000-0000-0000E4020000}"/>
    <cellStyle name="3mitP 2" xfId="742" xr:uid="{00000000-0005-0000-0000-0000E5020000}"/>
    <cellStyle name="3mitP 2 2" xfId="743" xr:uid="{00000000-0005-0000-0000-0000E6020000}"/>
    <cellStyle name="40% - Accent1 10" xfId="744" xr:uid="{00000000-0005-0000-0000-0000E7020000}"/>
    <cellStyle name="40% - Accent1 10 2" xfId="745" xr:uid="{00000000-0005-0000-0000-0000E8020000}"/>
    <cellStyle name="40% - Accent1 11" xfId="746" xr:uid="{00000000-0005-0000-0000-0000E9020000}"/>
    <cellStyle name="40% - Accent1 11 2" xfId="747" xr:uid="{00000000-0005-0000-0000-0000EA020000}"/>
    <cellStyle name="40% - Accent1 12" xfId="748" xr:uid="{00000000-0005-0000-0000-0000EB020000}"/>
    <cellStyle name="40% - Accent1 12 2" xfId="749" xr:uid="{00000000-0005-0000-0000-0000EC020000}"/>
    <cellStyle name="40% - Accent1 13" xfId="750" xr:uid="{00000000-0005-0000-0000-0000ED020000}"/>
    <cellStyle name="40% - Accent1 13 2" xfId="751" xr:uid="{00000000-0005-0000-0000-0000EE020000}"/>
    <cellStyle name="40% - Accent1 14" xfId="752" xr:uid="{00000000-0005-0000-0000-0000EF020000}"/>
    <cellStyle name="40% - Accent1 14 2" xfId="753" xr:uid="{00000000-0005-0000-0000-0000F0020000}"/>
    <cellStyle name="40% - Accent1 15" xfId="754" xr:uid="{00000000-0005-0000-0000-0000F1020000}"/>
    <cellStyle name="40% - Accent1 15 2" xfId="755" xr:uid="{00000000-0005-0000-0000-0000F2020000}"/>
    <cellStyle name="40% - Accent1 16" xfId="756" xr:uid="{00000000-0005-0000-0000-0000F3020000}"/>
    <cellStyle name="40% - Accent1 16 2" xfId="757" xr:uid="{00000000-0005-0000-0000-0000F4020000}"/>
    <cellStyle name="40% - Accent1 17" xfId="758" xr:uid="{00000000-0005-0000-0000-0000F5020000}"/>
    <cellStyle name="40% - Accent1 17 2" xfId="759" xr:uid="{00000000-0005-0000-0000-0000F6020000}"/>
    <cellStyle name="40% - Accent1 18" xfId="760" xr:uid="{00000000-0005-0000-0000-0000F7020000}"/>
    <cellStyle name="40% - Accent1 18 2" xfId="761" xr:uid="{00000000-0005-0000-0000-0000F8020000}"/>
    <cellStyle name="40% - Accent1 19" xfId="762" xr:uid="{00000000-0005-0000-0000-0000F9020000}"/>
    <cellStyle name="40% - Accent1 2" xfId="763" xr:uid="{00000000-0005-0000-0000-0000FA020000}"/>
    <cellStyle name="40% - Accent1 2 10" xfId="764" xr:uid="{00000000-0005-0000-0000-0000FB020000}"/>
    <cellStyle name="40% - Accent1 2 10 2" xfId="765" xr:uid="{00000000-0005-0000-0000-0000FC020000}"/>
    <cellStyle name="40% - Accent1 2 11" xfId="766" xr:uid="{00000000-0005-0000-0000-0000FD020000}"/>
    <cellStyle name="40% - Accent1 2 11 2" xfId="767" xr:uid="{00000000-0005-0000-0000-0000FE020000}"/>
    <cellStyle name="40% - Accent1 2 12" xfId="768" xr:uid="{00000000-0005-0000-0000-0000FF020000}"/>
    <cellStyle name="40% - Accent1 2 12 2" xfId="769" xr:uid="{00000000-0005-0000-0000-000000030000}"/>
    <cellStyle name="40% - Accent1 2 13" xfId="770" xr:uid="{00000000-0005-0000-0000-000001030000}"/>
    <cellStyle name="40% - Accent1 2 13 2" xfId="771" xr:uid="{00000000-0005-0000-0000-000002030000}"/>
    <cellStyle name="40% - Accent1 2 14" xfId="772" xr:uid="{00000000-0005-0000-0000-000003030000}"/>
    <cellStyle name="40% - Accent1 2 14 2" xfId="773" xr:uid="{00000000-0005-0000-0000-000004030000}"/>
    <cellStyle name="40% - Accent1 2 15" xfId="774" xr:uid="{00000000-0005-0000-0000-000005030000}"/>
    <cellStyle name="40% - Accent1 2 15 2" xfId="775" xr:uid="{00000000-0005-0000-0000-000006030000}"/>
    <cellStyle name="40% - Accent1 2 16" xfId="776" xr:uid="{00000000-0005-0000-0000-000007030000}"/>
    <cellStyle name="40% - Accent1 2 16 2" xfId="777" xr:uid="{00000000-0005-0000-0000-000008030000}"/>
    <cellStyle name="40% - Accent1 2 17" xfId="778" xr:uid="{00000000-0005-0000-0000-000009030000}"/>
    <cellStyle name="40% - Accent1 2 18" xfId="779" xr:uid="{00000000-0005-0000-0000-00000A030000}"/>
    <cellStyle name="40% - Accent1 2 2" xfId="780" xr:uid="{00000000-0005-0000-0000-00000B030000}"/>
    <cellStyle name="40% - Accent1 2 2 2" xfId="781" xr:uid="{00000000-0005-0000-0000-00000C030000}"/>
    <cellStyle name="40% - Accent1 2 3" xfId="782" xr:uid="{00000000-0005-0000-0000-00000D030000}"/>
    <cellStyle name="40% - Accent1 2 3 2" xfId="783" xr:uid="{00000000-0005-0000-0000-00000E030000}"/>
    <cellStyle name="40% - Accent1 2 4" xfId="784" xr:uid="{00000000-0005-0000-0000-00000F030000}"/>
    <cellStyle name="40% - Accent1 2 4 2" xfId="785" xr:uid="{00000000-0005-0000-0000-000010030000}"/>
    <cellStyle name="40% - Accent1 2 5" xfId="786" xr:uid="{00000000-0005-0000-0000-000011030000}"/>
    <cellStyle name="40% - Accent1 2 5 2" xfId="787" xr:uid="{00000000-0005-0000-0000-000012030000}"/>
    <cellStyle name="40% - Accent1 2 6" xfId="788" xr:uid="{00000000-0005-0000-0000-000013030000}"/>
    <cellStyle name="40% - Accent1 2 6 2" xfId="789" xr:uid="{00000000-0005-0000-0000-000014030000}"/>
    <cellStyle name="40% - Accent1 2 7" xfId="790" xr:uid="{00000000-0005-0000-0000-000015030000}"/>
    <cellStyle name="40% - Accent1 2 7 2" xfId="791" xr:uid="{00000000-0005-0000-0000-000016030000}"/>
    <cellStyle name="40% - Accent1 2 8" xfId="792" xr:uid="{00000000-0005-0000-0000-000017030000}"/>
    <cellStyle name="40% - Accent1 2 8 2" xfId="793" xr:uid="{00000000-0005-0000-0000-000018030000}"/>
    <cellStyle name="40% - Accent1 2 9" xfId="794" xr:uid="{00000000-0005-0000-0000-000019030000}"/>
    <cellStyle name="40% - Accent1 2 9 2" xfId="795" xr:uid="{00000000-0005-0000-0000-00001A030000}"/>
    <cellStyle name="40% - Accent1 3" xfId="796" xr:uid="{00000000-0005-0000-0000-00001B030000}"/>
    <cellStyle name="40% - Accent1 3 10" xfId="797" xr:uid="{00000000-0005-0000-0000-00001C030000}"/>
    <cellStyle name="40% - Accent1 3 10 2" xfId="798" xr:uid="{00000000-0005-0000-0000-00001D030000}"/>
    <cellStyle name="40% - Accent1 3 11" xfId="799" xr:uid="{00000000-0005-0000-0000-00001E030000}"/>
    <cellStyle name="40% - Accent1 3 11 2" xfId="800" xr:uid="{00000000-0005-0000-0000-00001F030000}"/>
    <cellStyle name="40% - Accent1 3 12" xfId="801" xr:uid="{00000000-0005-0000-0000-000020030000}"/>
    <cellStyle name="40% - Accent1 3 12 2" xfId="802" xr:uid="{00000000-0005-0000-0000-000021030000}"/>
    <cellStyle name="40% - Accent1 3 13" xfId="803" xr:uid="{00000000-0005-0000-0000-000022030000}"/>
    <cellStyle name="40% - Accent1 3 13 2" xfId="804" xr:uid="{00000000-0005-0000-0000-000023030000}"/>
    <cellStyle name="40% - Accent1 3 14" xfId="805" xr:uid="{00000000-0005-0000-0000-000024030000}"/>
    <cellStyle name="40% - Accent1 3 14 2" xfId="806" xr:uid="{00000000-0005-0000-0000-000025030000}"/>
    <cellStyle name="40% - Accent1 3 15" xfId="807" xr:uid="{00000000-0005-0000-0000-000026030000}"/>
    <cellStyle name="40% - Accent1 3 15 2" xfId="808" xr:uid="{00000000-0005-0000-0000-000027030000}"/>
    <cellStyle name="40% - Accent1 3 16" xfId="809" xr:uid="{00000000-0005-0000-0000-000028030000}"/>
    <cellStyle name="40% - Accent1 3 17" xfId="810" xr:uid="{00000000-0005-0000-0000-000029030000}"/>
    <cellStyle name="40% - Accent1 3 2" xfId="811" xr:uid="{00000000-0005-0000-0000-00002A030000}"/>
    <cellStyle name="40% - Accent1 3 2 2" xfId="812" xr:uid="{00000000-0005-0000-0000-00002B030000}"/>
    <cellStyle name="40% - Accent1 3 3" xfId="813" xr:uid="{00000000-0005-0000-0000-00002C030000}"/>
    <cellStyle name="40% - Accent1 3 3 2" xfId="814" xr:uid="{00000000-0005-0000-0000-00002D030000}"/>
    <cellStyle name="40% - Accent1 3 4" xfId="815" xr:uid="{00000000-0005-0000-0000-00002E030000}"/>
    <cellStyle name="40% - Accent1 3 4 2" xfId="816" xr:uid="{00000000-0005-0000-0000-00002F030000}"/>
    <cellStyle name="40% - Accent1 3 5" xfId="817" xr:uid="{00000000-0005-0000-0000-000030030000}"/>
    <cellStyle name="40% - Accent1 3 5 2" xfId="818" xr:uid="{00000000-0005-0000-0000-000031030000}"/>
    <cellStyle name="40% - Accent1 3 6" xfId="819" xr:uid="{00000000-0005-0000-0000-000032030000}"/>
    <cellStyle name="40% - Accent1 3 6 2" xfId="820" xr:uid="{00000000-0005-0000-0000-000033030000}"/>
    <cellStyle name="40% - Accent1 3 7" xfId="821" xr:uid="{00000000-0005-0000-0000-000034030000}"/>
    <cellStyle name="40% - Accent1 3 7 2" xfId="822" xr:uid="{00000000-0005-0000-0000-000035030000}"/>
    <cellStyle name="40% - Accent1 3 8" xfId="823" xr:uid="{00000000-0005-0000-0000-000036030000}"/>
    <cellStyle name="40% - Accent1 3 8 2" xfId="824" xr:uid="{00000000-0005-0000-0000-000037030000}"/>
    <cellStyle name="40% - Accent1 3 9" xfId="825" xr:uid="{00000000-0005-0000-0000-000038030000}"/>
    <cellStyle name="40% - Accent1 3 9 2" xfId="826" xr:uid="{00000000-0005-0000-0000-000039030000}"/>
    <cellStyle name="40% - Accent1 4" xfId="827" xr:uid="{00000000-0005-0000-0000-00003A030000}"/>
    <cellStyle name="40% - Accent1 4 2" xfId="828" xr:uid="{00000000-0005-0000-0000-00003B030000}"/>
    <cellStyle name="40% - Accent1 5" xfId="829" xr:uid="{00000000-0005-0000-0000-00003C030000}"/>
    <cellStyle name="40% - Accent1 5 2" xfId="830" xr:uid="{00000000-0005-0000-0000-00003D030000}"/>
    <cellStyle name="40% - Accent1 6" xfId="831" xr:uid="{00000000-0005-0000-0000-00003E030000}"/>
    <cellStyle name="40% - Accent1 6 2" xfId="832" xr:uid="{00000000-0005-0000-0000-00003F030000}"/>
    <cellStyle name="40% - Accent1 7" xfId="833" xr:uid="{00000000-0005-0000-0000-000040030000}"/>
    <cellStyle name="40% - Accent1 7 2" xfId="834" xr:uid="{00000000-0005-0000-0000-000041030000}"/>
    <cellStyle name="40% - Accent1 8" xfId="835" xr:uid="{00000000-0005-0000-0000-000042030000}"/>
    <cellStyle name="40% - Accent1 8 2" xfId="836" xr:uid="{00000000-0005-0000-0000-000043030000}"/>
    <cellStyle name="40% - Accent1 9" xfId="837" xr:uid="{00000000-0005-0000-0000-000044030000}"/>
    <cellStyle name="40% - Accent1 9 2" xfId="838" xr:uid="{00000000-0005-0000-0000-000045030000}"/>
    <cellStyle name="40% - Accent2 10" xfId="839" xr:uid="{00000000-0005-0000-0000-000046030000}"/>
    <cellStyle name="40% - Accent2 10 2" xfId="840" xr:uid="{00000000-0005-0000-0000-000047030000}"/>
    <cellStyle name="40% - Accent2 11" xfId="841" xr:uid="{00000000-0005-0000-0000-000048030000}"/>
    <cellStyle name="40% - Accent2 11 2" xfId="842" xr:uid="{00000000-0005-0000-0000-000049030000}"/>
    <cellStyle name="40% - Accent2 12" xfId="843" xr:uid="{00000000-0005-0000-0000-00004A030000}"/>
    <cellStyle name="40% - Accent2 12 2" xfId="844" xr:uid="{00000000-0005-0000-0000-00004B030000}"/>
    <cellStyle name="40% - Accent2 13" xfId="845" xr:uid="{00000000-0005-0000-0000-00004C030000}"/>
    <cellStyle name="40% - Accent2 13 2" xfId="846" xr:uid="{00000000-0005-0000-0000-00004D030000}"/>
    <cellStyle name="40% - Accent2 14" xfId="847" xr:uid="{00000000-0005-0000-0000-00004E030000}"/>
    <cellStyle name="40% - Accent2 14 2" xfId="848" xr:uid="{00000000-0005-0000-0000-00004F030000}"/>
    <cellStyle name="40% - Accent2 15" xfId="849" xr:uid="{00000000-0005-0000-0000-000050030000}"/>
    <cellStyle name="40% - Accent2 15 2" xfId="850" xr:uid="{00000000-0005-0000-0000-000051030000}"/>
    <cellStyle name="40% - Accent2 16" xfId="851" xr:uid="{00000000-0005-0000-0000-000052030000}"/>
    <cellStyle name="40% - Accent2 16 2" xfId="852" xr:uid="{00000000-0005-0000-0000-000053030000}"/>
    <cellStyle name="40% - Accent2 17" xfId="853" xr:uid="{00000000-0005-0000-0000-000054030000}"/>
    <cellStyle name="40% - Accent2 17 2" xfId="854" xr:uid="{00000000-0005-0000-0000-000055030000}"/>
    <cellStyle name="40% - Accent2 18" xfId="855" xr:uid="{00000000-0005-0000-0000-000056030000}"/>
    <cellStyle name="40% - Accent2 18 2" xfId="856" xr:uid="{00000000-0005-0000-0000-000057030000}"/>
    <cellStyle name="40% - Accent2 19" xfId="857" xr:uid="{00000000-0005-0000-0000-000058030000}"/>
    <cellStyle name="40% - Accent2 2" xfId="858" xr:uid="{00000000-0005-0000-0000-000059030000}"/>
    <cellStyle name="40% - Accent2 2 10" xfId="859" xr:uid="{00000000-0005-0000-0000-00005A030000}"/>
    <cellStyle name="40% - Accent2 2 10 2" xfId="860" xr:uid="{00000000-0005-0000-0000-00005B030000}"/>
    <cellStyle name="40% - Accent2 2 11" xfId="861" xr:uid="{00000000-0005-0000-0000-00005C030000}"/>
    <cellStyle name="40% - Accent2 2 11 2" xfId="862" xr:uid="{00000000-0005-0000-0000-00005D030000}"/>
    <cellStyle name="40% - Accent2 2 12" xfId="863" xr:uid="{00000000-0005-0000-0000-00005E030000}"/>
    <cellStyle name="40% - Accent2 2 12 2" xfId="864" xr:uid="{00000000-0005-0000-0000-00005F030000}"/>
    <cellStyle name="40% - Accent2 2 13" xfId="865" xr:uid="{00000000-0005-0000-0000-000060030000}"/>
    <cellStyle name="40% - Accent2 2 13 2" xfId="866" xr:uid="{00000000-0005-0000-0000-000061030000}"/>
    <cellStyle name="40% - Accent2 2 14" xfId="867" xr:uid="{00000000-0005-0000-0000-000062030000}"/>
    <cellStyle name="40% - Accent2 2 14 2" xfId="868" xr:uid="{00000000-0005-0000-0000-000063030000}"/>
    <cellStyle name="40% - Accent2 2 15" xfId="869" xr:uid="{00000000-0005-0000-0000-000064030000}"/>
    <cellStyle name="40% - Accent2 2 15 2" xfId="870" xr:uid="{00000000-0005-0000-0000-000065030000}"/>
    <cellStyle name="40% - Accent2 2 16" xfId="871" xr:uid="{00000000-0005-0000-0000-000066030000}"/>
    <cellStyle name="40% - Accent2 2 16 2" xfId="872" xr:uid="{00000000-0005-0000-0000-000067030000}"/>
    <cellStyle name="40% - Accent2 2 17" xfId="873" xr:uid="{00000000-0005-0000-0000-000068030000}"/>
    <cellStyle name="40% - Accent2 2 18" xfId="874" xr:uid="{00000000-0005-0000-0000-000069030000}"/>
    <cellStyle name="40% - Accent2 2 2" xfId="875" xr:uid="{00000000-0005-0000-0000-00006A030000}"/>
    <cellStyle name="40% - Accent2 2 2 2" xfId="876" xr:uid="{00000000-0005-0000-0000-00006B030000}"/>
    <cellStyle name="40% - Accent2 2 3" xfId="877" xr:uid="{00000000-0005-0000-0000-00006C030000}"/>
    <cellStyle name="40% - Accent2 2 3 2" xfId="878" xr:uid="{00000000-0005-0000-0000-00006D030000}"/>
    <cellStyle name="40% - Accent2 2 4" xfId="879" xr:uid="{00000000-0005-0000-0000-00006E030000}"/>
    <cellStyle name="40% - Accent2 2 4 2" xfId="880" xr:uid="{00000000-0005-0000-0000-00006F030000}"/>
    <cellStyle name="40% - Accent2 2 5" xfId="881" xr:uid="{00000000-0005-0000-0000-000070030000}"/>
    <cellStyle name="40% - Accent2 2 5 2" xfId="882" xr:uid="{00000000-0005-0000-0000-000071030000}"/>
    <cellStyle name="40% - Accent2 2 6" xfId="883" xr:uid="{00000000-0005-0000-0000-000072030000}"/>
    <cellStyle name="40% - Accent2 2 6 2" xfId="884" xr:uid="{00000000-0005-0000-0000-000073030000}"/>
    <cellStyle name="40% - Accent2 2 7" xfId="885" xr:uid="{00000000-0005-0000-0000-000074030000}"/>
    <cellStyle name="40% - Accent2 2 7 2" xfId="886" xr:uid="{00000000-0005-0000-0000-000075030000}"/>
    <cellStyle name="40% - Accent2 2 8" xfId="887" xr:uid="{00000000-0005-0000-0000-000076030000}"/>
    <cellStyle name="40% - Accent2 2 8 2" xfId="888" xr:uid="{00000000-0005-0000-0000-000077030000}"/>
    <cellStyle name="40% - Accent2 2 9" xfId="889" xr:uid="{00000000-0005-0000-0000-000078030000}"/>
    <cellStyle name="40% - Accent2 2 9 2" xfId="890" xr:uid="{00000000-0005-0000-0000-000079030000}"/>
    <cellStyle name="40% - Accent2 3" xfId="891" xr:uid="{00000000-0005-0000-0000-00007A030000}"/>
    <cellStyle name="40% - Accent2 3 10" xfId="892" xr:uid="{00000000-0005-0000-0000-00007B030000}"/>
    <cellStyle name="40% - Accent2 3 10 2" xfId="893" xr:uid="{00000000-0005-0000-0000-00007C030000}"/>
    <cellStyle name="40% - Accent2 3 11" xfId="894" xr:uid="{00000000-0005-0000-0000-00007D030000}"/>
    <cellStyle name="40% - Accent2 3 11 2" xfId="895" xr:uid="{00000000-0005-0000-0000-00007E030000}"/>
    <cellStyle name="40% - Accent2 3 12" xfId="896" xr:uid="{00000000-0005-0000-0000-00007F030000}"/>
    <cellStyle name="40% - Accent2 3 12 2" xfId="897" xr:uid="{00000000-0005-0000-0000-000080030000}"/>
    <cellStyle name="40% - Accent2 3 13" xfId="898" xr:uid="{00000000-0005-0000-0000-000081030000}"/>
    <cellStyle name="40% - Accent2 3 13 2" xfId="899" xr:uid="{00000000-0005-0000-0000-000082030000}"/>
    <cellStyle name="40% - Accent2 3 14" xfId="900" xr:uid="{00000000-0005-0000-0000-000083030000}"/>
    <cellStyle name="40% - Accent2 3 14 2" xfId="901" xr:uid="{00000000-0005-0000-0000-000084030000}"/>
    <cellStyle name="40% - Accent2 3 15" xfId="902" xr:uid="{00000000-0005-0000-0000-000085030000}"/>
    <cellStyle name="40% - Accent2 3 15 2" xfId="903" xr:uid="{00000000-0005-0000-0000-000086030000}"/>
    <cellStyle name="40% - Accent2 3 16" xfId="904" xr:uid="{00000000-0005-0000-0000-000087030000}"/>
    <cellStyle name="40% - Accent2 3 17" xfId="905" xr:uid="{00000000-0005-0000-0000-000088030000}"/>
    <cellStyle name="40% - Accent2 3 2" xfId="906" xr:uid="{00000000-0005-0000-0000-000089030000}"/>
    <cellStyle name="40% - Accent2 3 2 2" xfId="907" xr:uid="{00000000-0005-0000-0000-00008A030000}"/>
    <cellStyle name="40% - Accent2 3 3" xfId="908" xr:uid="{00000000-0005-0000-0000-00008B030000}"/>
    <cellStyle name="40% - Accent2 3 3 2" xfId="909" xr:uid="{00000000-0005-0000-0000-00008C030000}"/>
    <cellStyle name="40% - Accent2 3 4" xfId="910" xr:uid="{00000000-0005-0000-0000-00008D030000}"/>
    <cellStyle name="40% - Accent2 3 4 2" xfId="911" xr:uid="{00000000-0005-0000-0000-00008E030000}"/>
    <cellStyle name="40% - Accent2 3 5" xfId="912" xr:uid="{00000000-0005-0000-0000-00008F030000}"/>
    <cellStyle name="40% - Accent2 3 5 2" xfId="913" xr:uid="{00000000-0005-0000-0000-000090030000}"/>
    <cellStyle name="40% - Accent2 3 6" xfId="914" xr:uid="{00000000-0005-0000-0000-000091030000}"/>
    <cellStyle name="40% - Accent2 3 6 2" xfId="915" xr:uid="{00000000-0005-0000-0000-000092030000}"/>
    <cellStyle name="40% - Accent2 3 7" xfId="916" xr:uid="{00000000-0005-0000-0000-000093030000}"/>
    <cellStyle name="40% - Accent2 3 7 2" xfId="917" xr:uid="{00000000-0005-0000-0000-000094030000}"/>
    <cellStyle name="40% - Accent2 3 8" xfId="918" xr:uid="{00000000-0005-0000-0000-000095030000}"/>
    <cellStyle name="40% - Accent2 3 8 2" xfId="919" xr:uid="{00000000-0005-0000-0000-000096030000}"/>
    <cellStyle name="40% - Accent2 3 9" xfId="920" xr:uid="{00000000-0005-0000-0000-000097030000}"/>
    <cellStyle name="40% - Accent2 3 9 2" xfId="921" xr:uid="{00000000-0005-0000-0000-000098030000}"/>
    <cellStyle name="40% - Accent2 4" xfId="922" xr:uid="{00000000-0005-0000-0000-000099030000}"/>
    <cellStyle name="40% - Accent2 4 2" xfId="923" xr:uid="{00000000-0005-0000-0000-00009A030000}"/>
    <cellStyle name="40% - Accent2 5" xfId="924" xr:uid="{00000000-0005-0000-0000-00009B030000}"/>
    <cellStyle name="40% - Accent2 5 2" xfId="925" xr:uid="{00000000-0005-0000-0000-00009C030000}"/>
    <cellStyle name="40% - Accent2 6" xfId="926" xr:uid="{00000000-0005-0000-0000-00009D030000}"/>
    <cellStyle name="40% - Accent2 6 2" xfId="927" xr:uid="{00000000-0005-0000-0000-00009E030000}"/>
    <cellStyle name="40% - Accent2 7" xfId="928" xr:uid="{00000000-0005-0000-0000-00009F030000}"/>
    <cellStyle name="40% - Accent2 7 2" xfId="929" xr:uid="{00000000-0005-0000-0000-0000A0030000}"/>
    <cellStyle name="40% - Accent2 8" xfId="930" xr:uid="{00000000-0005-0000-0000-0000A1030000}"/>
    <cellStyle name="40% - Accent2 8 2" xfId="931" xr:uid="{00000000-0005-0000-0000-0000A2030000}"/>
    <cellStyle name="40% - Accent2 9" xfId="932" xr:uid="{00000000-0005-0000-0000-0000A3030000}"/>
    <cellStyle name="40% - Accent2 9 2" xfId="933" xr:uid="{00000000-0005-0000-0000-0000A4030000}"/>
    <cellStyle name="40% - Accent3 10" xfId="934" xr:uid="{00000000-0005-0000-0000-0000A5030000}"/>
    <cellStyle name="40% - Accent3 10 2" xfId="935" xr:uid="{00000000-0005-0000-0000-0000A6030000}"/>
    <cellStyle name="40% - Accent3 11" xfId="936" xr:uid="{00000000-0005-0000-0000-0000A7030000}"/>
    <cellStyle name="40% - Accent3 11 2" xfId="937" xr:uid="{00000000-0005-0000-0000-0000A8030000}"/>
    <cellStyle name="40% - Accent3 12" xfId="938" xr:uid="{00000000-0005-0000-0000-0000A9030000}"/>
    <cellStyle name="40% - Accent3 12 2" xfId="939" xr:uid="{00000000-0005-0000-0000-0000AA030000}"/>
    <cellStyle name="40% - Accent3 13" xfId="940" xr:uid="{00000000-0005-0000-0000-0000AB030000}"/>
    <cellStyle name="40% - Accent3 13 2" xfId="941" xr:uid="{00000000-0005-0000-0000-0000AC030000}"/>
    <cellStyle name="40% - Accent3 14" xfId="942" xr:uid="{00000000-0005-0000-0000-0000AD030000}"/>
    <cellStyle name="40% - Accent3 14 2" xfId="943" xr:uid="{00000000-0005-0000-0000-0000AE030000}"/>
    <cellStyle name="40% - Accent3 15" xfId="944" xr:uid="{00000000-0005-0000-0000-0000AF030000}"/>
    <cellStyle name="40% - Accent3 15 2" xfId="945" xr:uid="{00000000-0005-0000-0000-0000B0030000}"/>
    <cellStyle name="40% - Accent3 16" xfId="946" xr:uid="{00000000-0005-0000-0000-0000B1030000}"/>
    <cellStyle name="40% - Accent3 16 2" xfId="947" xr:uid="{00000000-0005-0000-0000-0000B2030000}"/>
    <cellStyle name="40% - Accent3 17" xfId="948" xr:uid="{00000000-0005-0000-0000-0000B3030000}"/>
    <cellStyle name="40% - Accent3 17 2" xfId="949" xr:uid="{00000000-0005-0000-0000-0000B4030000}"/>
    <cellStyle name="40% - Accent3 18" xfId="950" xr:uid="{00000000-0005-0000-0000-0000B5030000}"/>
    <cellStyle name="40% - Accent3 18 2" xfId="951" xr:uid="{00000000-0005-0000-0000-0000B6030000}"/>
    <cellStyle name="40% - Accent3 19" xfId="952" xr:uid="{00000000-0005-0000-0000-0000B7030000}"/>
    <cellStyle name="40% - Accent3 2" xfId="953" xr:uid="{00000000-0005-0000-0000-0000B8030000}"/>
    <cellStyle name="40% - Accent3 2 10" xfId="954" xr:uid="{00000000-0005-0000-0000-0000B9030000}"/>
    <cellStyle name="40% - Accent3 2 10 2" xfId="955" xr:uid="{00000000-0005-0000-0000-0000BA030000}"/>
    <cellStyle name="40% - Accent3 2 11" xfId="956" xr:uid="{00000000-0005-0000-0000-0000BB030000}"/>
    <cellStyle name="40% - Accent3 2 11 2" xfId="957" xr:uid="{00000000-0005-0000-0000-0000BC030000}"/>
    <cellStyle name="40% - Accent3 2 12" xfId="958" xr:uid="{00000000-0005-0000-0000-0000BD030000}"/>
    <cellStyle name="40% - Accent3 2 12 2" xfId="959" xr:uid="{00000000-0005-0000-0000-0000BE030000}"/>
    <cellStyle name="40% - Accent3 2 13" xfId="960" xr:uid="{00000000-0005-0000-0000-0000BF030000}"/>
    <cellStyle name="40% - Accent3 2 13 2" xfId="961" xr:uid="{00000000-0005-0000-0000-0000C0030000}"/>
    <cellStyle name="40% - Accent3 2 14" xfId="962" xr:uid="{00000000-0005-0000-0000-0000C1030000}"/>
    <cellStyle name="40% - Accent3 2 14 2" xfId="963" xr:uid="{00000000-0005-0000-0000-0000C2030000}"/>
    <cellStyle name="40% - Accent3 2 15" xfId="964" xr:uid="{00000000-0005-0000-0000-0000C3030000}"/>
    <cellStyle name="40% - Accent3 2 15 2" xfId="965" xr:uid="{00000000-0005-0000-0000-0000C4030000}"/>
    <cellStyle name="40% - Accent3 2 16" xfId="966" xr:uid="{00000000-0005-0000-0000-0000C5030000}"/>
    <cellStyle name="40% - Accent3 2 16 2" xfId="967" xr:uid="{00000000-0005-0000-0000-0000C6030000}"/>
    <cellStyle name="40% - Accent3 2 17" xfId="968" xr:uid="{00000000-0005-0000-0000-0000C7030000}"/>
    <cellStyle name="40% - Accent3 2 18" xfId="969" xr:uid="{00000000-0005-0000-0000-0000C8030000}"/>
    <cellStyle name="40% - Accent3 2 2" xfId="970" xr:uid="{00000000-0005-0000-0000-0000C9030000}"/>
    <cellStyle name="40% - Accent3 2 2 2" xfId="971" xr:uid="{00000000-0005-0000-0000-0000CA030000}"/>
    <cellStyle name="40% - Accent3 2 3" xfId="972" xr:uid="{00000000-0005-0000-0000-0000CB030000}"/>
    <cellStyle name="40% - Accent3 2 3 2" xfId="973" xr:uid="{00000000-0005-0000-0000-0000CC030000}"/>
    <cellStyle name="40% - Accent3 2 4" xfId="974" xr:uid="{00000000-0005-0000-0000-0000CD030000}"/>
    <cellStyle name="40% - Accent3 2 4 2" xfId="975" xr:uid="{00000000-0005-0000-0000-0000CE030000}"/>
    <cellStyle name="40% - Accent3 2 5" xfId="976" xr:uid="{00000000-0005-0000-0000-0000CF030000}"/>
    <cellStyle name="40% - Accent3 2 5 2" xfId="977" xr:uid="{00000000-0005-0000-0000-0000D0030000}"/>
    <cellStyle name="40% - Accent3 2 6" xfId="978" xr:uid="{00000000-0005-0000-0000-0000D1030000}"/>
    <cellStyle name="40% - Accent3 2 6 2" xfId="979" xr:uid="{00000000-0005-0000-0000-0000D2030000}"/>
    <cellStyle name="40% - Accent3 2 7" xfId="980" xr:uid="{00000000-0005-0000-0000-0000D3030000}"/>
    <cellStyle name="40% - Accent3 2 7 2" xfId="981" xr:uid="{00000000-0005-0000-0000-0000D4030000}"/>
    <cellStyle name="40% - Accent3 2 8" xfId="982" xr:uid="{00000000-0005-0000-0000-0000D5030000}"/>
    <cellStyle name="40% - Accent3 2 8 2" xfId="983" xr:uid="{00000000-0005-0000-0000-0000D6030000}"/>
    <cellStyle name="40% - Accent3 2 9" xfId="984" xr:uid="{00000000-0005-0000-0000-0000D7030000}"/>
    <cellStyle name="40% - Accent3 2 9 2" xfId="985" xr:uid="{00000000-0005-0000-0000-0000D8030000}"/>
    <cellStyle name="40% - Accent3 3" xfId="986" xr:uid="{00000000-0005-0000-0000-0000D9030000}"/>
    <cellStyle name="40% - Accent3 3 10" xfId="987" xr:uid="{00000000-0005-0000-0000-0000DA030000}"/>
    <cellStyle name="40% - Accent3 3 10 2" xfId="988" xr:uid="{00000000-0005-0000-0000-0000DB030000}"/>
    <cellStyle name="40% - Accent3 3 11" xfId="989" xr:uid="{00000000-0005-0000-0000-0000DC030000}"/>
    <cellStyle name="40% - Accent3 3 11 2" xfId="990" xr:uid="{00000000-0005-0000-0000-0000DD030000}"/>
    <cellStyle name="40% - Accent3 3 12" xfId="991" xr:uid="{00000000-0005-0000-0000-0000DE030000}"/>
    <cellStyle name="40% - Accent3 3 12 2" xfId="992" xr:uid="{00000000-0005-0000-0000-0000DF030000}"/>
    <cellStyle name="40% - Accent3 3 13" xfId="993" xr:uid="{00000000-0005-0000-0000-0000E0030000}"/>
    <cellStyle name="40% - Accent3 3 13 2" xfId="994" xr:uid="{00000000-0005-0000-0000-0000E1030000}"/>
    <cellStyle name="40% - Accent3 3 14" xfId="995" xr:uid="{00000000-0005-0000-0000-0000E2030000}"/>
    <cellStyle name="40% - Accent3 3 14 2" xfId="996" xr:uid="{00000000-0005-0000-0000-0000E3030000}"/>
    <cellStyle name="40% - Accent3 3 15" xfId="997" xr:uid="{00000000-0005-0000-0000-0000E4030000}"/>
    <cellStyle name="40% - Accent3 3 15 2" xfId="998" xr:uid="{00000000-0005-0000-0000-0000E5030000}"/>
    <cellStyle name="40% - Accent3 3 16" xfId="999" xr:uid="{00000000-0005-0000-0000-0000E6030000}"/>
    <cellStyle name="40% - Accent3 3 17" xfId="1000" xr:uid="{00000000-0005-0000-0000-0000E7030000}"/>
    <cellStyle name="40% - Accent3 3 2" xfId="1001" xr:uid="{00000000-0005-0000-0000-0000E8030000}"/>
    <cellStyle name="40% - Accent3 3 2 2" xfId="1002" xr:uid="{00000000-0005-0000-0000-0000E9030000}"/>
    <cellStyle name="40% - Accent3 3 3" xfId="1003" xr:uid="{00000000-0005-0000-0000-0000EA030000}"/>
    <cellStyle name="40% - Accent3 3 3 2" xfId="1004" xr:uid="{00000000-0005-0000-0000-0000EB030000}"/>
    <cellStyle name="40% - Accent3 3 4" xfId="1005" xr:uid="{00000000-0005-0000-0000-0000EC030000}"/>
    <cellStyle name="40% - Accent3 3 4 2" xfId="1006" xr:uid="{00000000-0005-0000-0000-0000ED030000}"/>
    <cellStyle name="40% - Accent3 3 5" xfId="1007" xr:uid="{00000000-0005-0000-0000-0000EE030000}"/>
    <cellStyle name="40% - Accent3 3 5 2" xfId="1008" xr:uid="{00000000-0005-0000-0000-0000EF030000}"/>
    <cellStyle name="40% - Accent3 3 6" xfId="1009" xr:uid="{00000000-0005-0000-0000-0000F0030000}"/>
    <cellStyle name="40% - Accent3 3 6 2" xfId="1010" xr:uid="{00000000-0005-0000-0000-0000F1030000}"/>
    <cellStyle name="40% - Accent3 3 7" xfId="1011" xr:uid="{00000000-0005-0000-0000-0000F2030000}"/>
    <cellStyle name="40% - Accent3 3 7 2" xfId="1012" xr:uid="{00000000-0005-0000-0000-0000F3030000}"/>
    <cellStyle name="40% - Accent3 3 8" xfId="1013" xr:uid="{00000000-0005-0000-0000-0000F4030000}"/>
    <cellStyle name="40% - Accent3 3 8 2" xfId="1014" xr:uid="{00000000-0005-0000-0000-0000F5030000}"/>
    <cellStyle name="40% - Accent3 3 9" xfId="1015" xr:uid="{00000000-0005-0000-0000-0000F6030000}"/>
    <cellStyle name="40% - Accent3 3 9 2" xfId="1016" xr:uid="{00000000-0005-0000-0000-0000F7030000}"/>
    <cellStyle name="40% - Accent3 4" xfId="1017" xr:uid="{00000000-0005-0000-0000-0000F8030000}"/>
    <cellStyle name="40% - Accent3 4 2" xfId="1018" xr:uid="{00000000-0005-0000-0000-0000F9030000}"/>
    <cellStyle name="40% - Accent3 5" xfId="1019" xr:uid="{00000000-0005-0000-0000-0000FA030000}"/>
    <cellStyle name="40% - Accent3 5 2" xfId="1020" xr:uid="{00000000-0005-0000-0000-0000FB030000}"/>
    <cellStyle name="40% - Accent3 6" xfId="1021" xr:uid="{00000000-0005-0000-0000-0000FC030000}"/>
    <cellStyle name="40% - Accent3 6 2" xfId="1022" xr:uid="{00000000-0005-0000-0000-0000FD030000}"/>
    <cellStyle name="40% - Accent3 7" xfId="1023" xr:uid="{00000000-0005-0000-0000-0000FE030000}"/>
    <cellStyle name="40% - Accent3 7 2" xfId="1024" xr:uid="{00000000-0005-0000-0000-0000FF030000}"/>
    <cellStyle name="40% - Accent3 8" xfId="1025" xr:uid="{00000000-0005-0000-0000-000000040000}"/>
    <cellStyle name="40% - Accent3 8 2" xfId="1026" xr:uid="{00000000-0005-0000-0000-000001040000}"/>
    <cellStyle name="40% - Accent3 9" xfId="1027" xr:uid="{00000000-0005-0000-0000-000002040000}"/>
    <cellStyle name="40% - Accent3 9 2" xfId="1028" xr:uid="{00000000-0005-0000-0000-000003040000}"/>
    <cellStyle name="40% - Accent4 10" xfId="1029" xr:uid="{00000000-0005-0000-0000-000004040000}"/>
    <cellStyle name="40% - Accent4 10 2" xfId="1030" xr:uid="{00000000-0005-0000-0000-000005040000}"/>
    <cellStyle name="40% - Accent4 11" xfId="1031" xr:uid="{00000000-0005-0000-0000-000006040000}"/>
    <cellStyle name="40% - Accent4 11 2" xfId="1032" xr:uid="{00000000-0005-0000-0000-000007040000}"/>
    <cellStyle name="40% - Accent4 12" xfId="1033" xr:uid="{00000000-0005-0000-0000-000008040000}"/>
    <cellStyle name="40% - Accent4 12 2" xfId="1034" xr:uid="{00000000-0005-0000-0000-000009040000}"/>
    <cellStyle name="40% - Accent4 13" xfId="1035" xr:uid="{00000000-0005-0000-0000-00000A040000}"/>
    <cellStyle name="40% - Accent4 13 2" xfId="1036" xr:uid="{00000000-0005-0000-0000-00000B040000}"/>
    <cellStyle name="40% - Accent4 14" xfId="1037" xr:uid="{00000000-0005-0000-0000-00000C040000}"/>
    <cellStyle name="40% - Accent4 14 2" xfId="1038" xr:uid="{00000000-0005-0000-0000-00000D040000}"/>
    <cellStyle name="40% - Accent4 15" xfId="1039" xr:uid="{00000000-0005-0000-0000-00000E040000}"/>
    <cellStyle name="40% - Accent4 15 2" xfId="1040" xr:uid="{00000000-0005-0000-0000-00000F040000}"/>
    <cellStyle name="40% - Accent4 16" xfId="1041" xr:uid="{00000000-0005-0000-0000-000010040000}"/>
    <cellStyle name="40% - Accent4 16 2" xfId="1042" xr:uid="{00000000-0005-0000-0000-000011040000}"/>
    <cellStyle name="40% - Accent4 17" xfId="1043" xr:uid="{00000000-0005-0000-0000-000012040000}"/>
    <cellStyle name="40% - Accent4 17 2" xfId="1044" xr:uid="{00000000-0005-0000-0000-000013040000}"/>
    <cellStyle name="40% - Accent4 18" xfId="1045" xr:uid="{00000000-0005-0000-0000-000014040000}"/>
    <cellStyle name="40% - Accent4 18 2" xfId="1046" xr:uid="{00000000-0005-0000-0000-000015040000}"/>
    <cellStyle name="40% - Accent4 19" xfId="1047" xr:uid="{00000000-0005-0000-0000-000016040000}"/>
    <cellStyle name="40% - Accent4 2" xfId="1048" xr:uid="{00000000-0005-0000-0000-000017040000}"/>
    <cellStyle name="40% - Accent4 2 10" xfId="1049" xr:uid="{00000000-0005-0000-0000-000018040000}"/>
    <cellStyle name="40% - Accent4 2 10 2" xfId="1050" xr:uid="{00000000-0005-0000-0000-000019040000}"/>
    <cellStyle name="40% - Accent4 2 11" xfId="1051" xr:uid="{00000000-0005-0000-0000-00001A040000}"/>
    <cellStyle name="40% - Accent4 2 11 2" xfId="1052" xr:uid="{00000000-0005-0000-0000-00001B040000}"/>
    <cellStyle name="40% - Accent4 2 12" xfId="1053" xr:uid="{00000000-0005-0000-0000-00001C040000}"/>
    <cellStyle name="40% - Accent4 2 12 2" xfId="1054" xr:uid="{00000000-0005-0000-0000-00001D040000}"/>
    <cellStyle name="40% - Accent4 2 13" xfId="1055" xr:uid="{00000000-0005-0000-0000-00001E040000}"/>
    <cellStyle name="40% - Accent4 2 13 2" xfId="1056" xr:uid="{00000000-0005-0000-0000-00001F040000}"/>
    <cellStyle name="40% - Accent4 2 14" xfId="1057" xr:uid="{00000000-0005-0000-0000-000020040000}"/>
    <cellStyle name="40% - Accent4 2 14 2" xfId="1058" xr:uid="{00000000-0005-0000-0000-000021040000}"/>
    <cellStyle name="40% - Accent4 2 15" xfId="1059" xr:uid="{00000000-0005-0000-0000-000022040000}"/>
    <cellStyle name="40% - Accent4 2 15 2" xfId="1060" xr:uid="{00000000-0005-0000-0000-000023040000}"/>
    <cellStyle name="40% - Accent4 2 16" xfId="1061" xr:uid="{00000000-0005-0000-0000-000024040000}"/>
    <cellStyle name="40% - Accent4 2 16 2" xfId="1062" xr:uid="{00000000-0005-0000-0000-000025040000}"/>
    <cellStyle name="40% - Accent4 2 17" xfId="1063" xr:uid="{00000000-0005-0000-0000-000026040000}"/>
    <cellStyle name="40% - Accent4 2 18" xfId="1064" xr:uid="{00000000-0005-0000-0000-000027040000}"/>
    <cellStyle name="40% - Accent4 2 2" xfId="1065" xr:uid="{00000000-0005-0000-0000-000028040000}"/>
    <cellStyle name="40% - Accent4 2 2 2" xfId="1066" xr:uid="{00000000-0005-0000-0000-000029040000}"/>
    <cellStyle name="40% - Accent4 2 3" xfId="1067" xr:uid="{00000000-0005-0000-0000-00002A040000}"/>
    <cellStyle name="40% - Accent4 2 3 2" xfId="1068" xr:uid="{00000000-0005-0000-0000-00002B040000}"/>
    <cellStyle name="40% - Accent4 2 4" xfId="1069" xr:uid="{00000000-0005-0000-0000-00002C040000}"/>
    <cellStyle name="40% - Accent4 2 4 2" xfId="1070" xr:uid="{00000000-0005-0000-0000-00002D040000}"/>
    <cellStyle name="40% - Accent4 2 5" xfId="1071" xr:uid="{00000000-0005-0000-0000-00002E040000}"/>
    <cellStyle name="40% - Accent4 2 5 2" xfId="1072" xr:uid="{00000000-0005-0000-0000-00002F040000}"/>
    <cellStyle name="40% - Accent4 2 6" xfId="1073" xr:uid="{00000000-0005-0000-0000-000030040000}"/>
    <cellStyle name="40% - Accent4 2 6 2" xfId="1074" xr:uid="{00000000-0005-0000-0000-000031040000}"/>
    <cellStyle name="40% - Accent4 2 7" xfId="1075" xr:uid="{00000000-0005-0000-0000-000032040000}"/>
    <cellStyle name="40% - Accent4 2 7 2" xfId="1076" xr:uid="{00000000-0005-0000-0000-000033040000}"/>
    <cellStyle name="40% - Accent4 2 8" xfId="1077" xr:uid="{00000000-0005-0000-0000-000034040000}"/>
    <cellStyle name="40% - Accent4 2 8 2" xfId="1078" xr:uid="{00000000-0005-0000-0000-000035040000}"/>
    <cellStyle name="40% - Accent4 2 9" xfId="1079" xr:uid="{00000000-0005-0000-0000-000036040000}"/>
    <cellStyle name="40% - Accent4 2 9 2" xfId="1080" xr:uid="{00000000-0005-0000-0000-000037040000}"/>
    <cellStyle name="40% - Accent4 3" xfId="1081" xr:uid="{00000000-0005-0000-0000-000038040000}"/>
    <cellStyle name="40% - Accent4 3 10" xfId="1082" xr:uid="{00000000-0005-0000-0000-000039040000}"/>
    <cellStyle name="40% - Accent4 3 10 2" xfId="1083" xr:uid="{00000000-0005-0000-0000-00003A040000}"/>
    <cellStyle name="40% - Accent4 3 11" xfId="1084" xr:uid="{00000000-0005-0000-0000-00003B040000}"/>
    <cellStyle name="40% - Accent4 3 11 2" xfId="1085" xr:uid="{00000000-0005-0000-0000-00003C040000}"/>
    <cellStyle name="40% - Accent4 3 12" xfId="1086" xr:uid="{00000000-0005-0000-0000-00003D040000}"/>
    <cellStyle name="40% - Accent4 3 12 2" xfId="1087" xr:uid="{00000000-0005-0000-0000-00003E040000}"/>
    <cellStyle name="40% - Accent4 3 13" xfId="1088" xr:uid="{00000000-0005-0000-0000-00003F040000}"/>
    <cellStyle name="40% - Accent4 3 13 2" xfId="1089" xr:uid="{00000000-0005-0000-0000-000040040000}"/>
    <cellStyle name="40% - Accent4 3 14" xfId="1090" xr:uid="{00000000-0005-0000-0000-000041040000}"/>
    <cellStyle name="40% - Accent4 3 14 2" xfId="1091" xr:uid="{00000000-0005-0000-0000-000042040000}"/>
    <cellStyle name="40% - Accent4 3 15" xfId="1092" xr:uid="{00000000-0005-0000-0000-000043040000}"/>
    <cellStyle name="40% - Accent4 3 15 2" xfId="1093" xr:uid="{00000000-0005-0000-0000-000044040000}"/>
    <cellStyle name="40% - Accent4 3 16" xfId="1094" xr:uid="{00000000-0005-0000-0000-000045040000}"/>
    <cellStyle name="40% - Accent4 3 17" xfId="1095" xr:uid="{00000000-0005-0000-0000-000046040000}"/>
    <cellStyle name="40% - Accent4 3 2" xfId="1096" xr:uid="{00000000-0005-0000-0000-000047040000}"/>
    <cellStyle name="40% - Accent4 3 2 2" xfId="1097" xr:uid="{00000000-0005-0000-0000-000048040000}"/>
    <cellStyle name="40% - Accent4 3 3" xfId="1098" xr:uid="{00000000-0005-0000-0000-000049040000}"/>
    <cellStyle name="40% - Accent4 3 3 2" xfId="1099" xr:uid="{00000000-0005-0000-0000-00004A040000}"/>
    <cellStyle name="40% - Accent4 3 4" xfId="1100" xr:uid="{00000000-0005-0000-0000-00004B040000}"/>
    <cellStyle name="40% - Accent4 3 4 2" xfId="1101" xr:uid="{00000000-0005-0000-0000-00004C040000}"/>
    <cellStyle name="40% - Accent4 3 5" xfId="1102" xr:uid="{00000000-0005-0000-0000-00004D040000}"/>
    <cellStyle name="40% - Accent4 3 5 2" xfId="1103" xr:uid="{00000000-0005-0000-0000-00004E040000}"/>
    <cellStyle name="40% - Accent4 3 6" xfId="1104" xr:uid="{00000000-0005-0000-0000-00004F040000}"/>
    <cellStyle name="40% - Accent4 3 6 2" xfId="1105" xr:uid="{00000000-0005-0000-0000-000050040000}"/>
    <cellStyle name="40% - Accent4 3 7" xfId="1106" xr:uid="{00000000-0005-0000-0000-000051040000}"/>
    <cellStyle name="40% - Accent4 3 7 2" xfId="1107" xr:uid="{00000000-0005-0000-0000-000052040000}"/>
    <cellStyle name="40% - Accent4 3 8" xfId="1108" xr:uid="{00000000-0005-0000-0000-000053040000}"/>
    <cellStyle name="40% - Accent4 3 8 2" xfId="1109" xr:uid="{00000000-0005-0000-0000-000054040000}"/>
    <cellStyle name="40% - Accent4 3 9" xfId="1110" xr:uid="{00000000-0005-0000-0000-000055040000}"/>
    <cellStyle name="40% - Accent4 3 9 2" xfId="1111" xr:uid="{00000000-0005-0000-0000-000056040000}"/>
    <cellStyle name="40% - Accent4 4" xfId="1112" xr:uid="{00000000-0005-0000-0000-000057040000}"/>
    <cellStyle name="40% - Accent4 4 2" xfId="1113" xr:uid="{00000000-0005-0000-0000-000058040000}"/>
    <cellStyle name="40% - Accent4 5" xfId="1114" xr:uid="{00000000-0005-0000-0000-000059040000}"/>
    <cellStyle name="40% - Accent4 5 2" xfId="1115" xr:uid="{00000000-0005-0000-0000-00005A040000}"/>
    <cellStyle name="40% - Accent4 6" xfId="1116" xr:uid="{00000000-0005-0000-0000-00005B040000}"/>
    <cellStyle name="40% - Accent4 6 2" xfId="1117" xr:uid="{00000000-0005-0000-0000-00005C040000}"/>
    <cellStyle name="40% - Accent4 7" xfId="1118" xr:uid="{00000000-0005-0000-0000-00005D040000}"/>
    <cellStyle name="40% - Accent4 7 2" xfId="1119" xr:uid="{00000000-0005-0000-0000-00005E040000}"/>
    <cellStyle name="40% - Accent4 8" xfId="1120" xr:uid="{00000000-0005-0000-0000-00005F040000}"/>
    <cellStyle name="40% - Accent4 8 2" xfId="1121" xr:uid="{00000000-0005-0000-0000-000060040000}"/>
    <cellStyle name="40% - Accent4 9" xfId="1122" xr:uid="{00000000-0005-0000-0000-000061040000}"/>
    <cellStyle name="40% - Accent4 9 2" xfId="1123" xr:uid="{00000000-0005-0000-0000-000062040000}"/>
    <cellStyle name="40% - Accent5 10" xfId="1124" xr:uid="{00000000-0005-0000-0000-000063040000}"/>
    <cellStyle name="40% - Accent5 10 2" xfId="1125" xr:uid="{00000000-0005-0000-0000-000064040000}"/>
    <cellStyle name="40% - Accent5 11" xfId="1126" xr:uid="{00000000-0005-0000-0000-000065040000}"/>
    <cellStyle name="40% - Accent5 11 2" xfId="1127" xr:uid="{00000000-0005-0000-0000-000066040000}"/>
    <cellStyle name="40% - Accent5 12" xfId="1128" xr:uid="{00000000-0005-0000-0000-000067040000}"/>
    <cellStyle name="40% - Accent5 12 2" xfId="1129" xr:uid="{00000000-0005-0000-0000-000068040000}"/>
    <cellStyle name="40% - Accent5 13" xfId="1130" xr:uid="{00000000-0005-0000-0000-000069040000}"/>
    <cellStyle name="40% - Accent5 13 2" xfId="1131" xr:uid="{00000000-0005-0000-0000-00006A040000}"/>
    <cellStyle name="40% - Accent5 14" xfId="1132" xr:uid="{00000000-0005-0000-0000-00006B040000}"/>
    <cellStyle name="40% - Accent5 14 2" xfId="1133" xr:uid="{00000000-0005-0000-0000-00006C040000}"/>
    <cellStyle name="40% - Accent5 15" xfId="1134" xr:uid="{00000000-0005-0000-0000-00006D040000}"/>
    <cellStyle name="40% - Accent5 15 2" xfId="1135" xr:uid="{00000000-0005-0000-0000-00006E040000}"/>
    <cellStyle name="40% - Accent5 16" xfId="1136" xr:uid="{00000000-0005-0000-0000-00006F040000}"/>
    <cellStyle name="40% - Accent5 16 2" xfId="1137" xr:uid="{00000000-0005-0000-0000-000070040000}"/>
    <cellStyle name="40% - Accent5 17" xfId="1138" xr:uid="{00000000-0005-0000-0000-000071040000}"/>
    <cellStyle name="40% - Accent5 17 2" xfId="1139" xr:uid="{00000000-0005-0000-0000-000072040000}"/>
    <cellStyle name="40% - Accent5 18" xfId="1140" xr:uid="{00000000-0005-0000-0000-000073040000}"/>
    <cellStyle name="40% - Accent5 18 2" xfId="1141" xr:uid="{00000000-0005-0000-0000-000074040000}"/>
    <cellStyle name="40% - Accent5 19" xfId="1142" xr:uid="{00000000-0005-0000-0000-000075040000}"/>
    <cellStyle name="40% - Accent5 2" xfId="1143" xr:uid="{00000000-0005-0000-0000-000076040000}"/>
    <cellStyle name="40% - Accent5 2 10" xfId="1144" xr:uid="{00000000-0005-0000-0000-000077040000}"/>
    <cellStyle name="40% - Accent5 2 10 2" xfId="1145" xr:uid="{00000000-0005-0000-0000-000078040000}"/>
    <cellStyle name="40% - Accent5 2 11" xfId="1146" xr:uid="{00000000-0005-0000-0000-000079040000}"/>
    <cellStyle name="40% - Accent5 2 11 2" xfId="1147" xr:uid="{00000000-0005-0000-0000-00007A040000}"/>
    <cellStyle name="40% - Accent5 2 12" xfId="1148" xr:uid="{00000000-0005-0000-0000-00007B040000}"/>
    <cellStyle name="40% - Accent5 2 12 2" xfId="1149" xr:uid="{00000000-0005-0000-0000-00007C040000}"/>
    <cellStyle name="40% - Accent5 2 13" xfId="1150" xr:uid="{00000000-0005-0000-0000-00007D040000}"/>
    <cellStyle name="40% - Accent5 2 13 2" xfId="1151" xr:uid="{00000000-0005-0000-0000-00007E040000}"/>
    <cellStyle name="40% - Accent5 2 14" xfId="1152" xr:uid="{00000000-0005-0000-0000-00007F040000}"/>
    <cellStyle name="40% - Accent5 2 14 2" xfId="1153" xr:uid="{00000000-0005-0000-0000-000080040000}"/>
    <cellStyle name="40% - Accent5 2 15" xfId="1154" xr:uid="{00000000-0005-0000-0000-000081040000}"/>
    <cellStyle name="40% - Accent5 2 15 2" xfId="1155" xr:uid="{00000000-0005-0000-0000-000082040000}"/>
    <cellStyle name="40% - Accent5 2 16" xfId="1156" xr:uid="{00000000-0005-0000-0000-000083040000}"/>
    <cellStyle name="40% - Accent5 2 16 2" xfId="1157" xr:uid="{00000000-0005-0000-0000-000084040000}"/>
    <cellStyle name="40% - Accent5 2 17" xfId="1158" xr:uid="{00000000-0005-0000-0000-000085040000}"/>
    <cellStyle name="40% - Accent5 2 18" xfId="1159" xr:uid="{00000000-0005-0000-0000-000086040000}"/>
    <cellStyle name="40% - Accent5 2 2" xfId="1160" xr:uid="{00000000-0005-0000-0000-000087040000}"/>
    <cellStyle name="40% - Accent5 2 2 2" xfId="1161" xr:uid="{00000000-0005-0000-0000-000088040000}"/>
    <cellStyle name="40% - Accent5 2 3" xfId="1162" xr:uid="{00000000-0005-0000-0000-000089040000}"/>
    <cellStyle name="40% - Accent5 2 3 2" xfId="1163" xr:uid="{00000000-0005-0000-0000-00008A040000}"/>
    <cellStyle name="40% - Accent5 2 4" xfId="1164" xr:uid="{00000000-0005-0000-0000-00008B040000}"/>
    <cellStyle name="40% - Accent5 2 4 2" xfId="1165" xr:uid="{00000000-0005-0000-0000-00008C040000}"/>
    <cellStyle name="40% - Accent5 2 5" xfId="1166" xr:uid="{00000000-0005-0000-0000-00008D040000}"/>
    <cellStyle name="40% - Accent5 2 5 2" xfId="1167" xr:uid="{00000000-0005-0000-0000-00008E040000}"/>
    <cellStyle name="40% - Accent5 2 6" xfId="1168" xr:uid="{00000000-0005-0000-0000-00008F040000}"/>
    <cellStyle name="40% - Accent5 2 6 2" xfId="1169" xr:uid="{00000000-0005-0000-0000-000090040000}"/>
    <cellStyle name="40% - Accent5 2 7" xfId="1170" xr:uid="{00000000-0005-0000-0000-000091040000}"/>
    <cellStyle name="40% - Accent5 2 7 2" xfId="1171" xr:uid="{00000000-0005-0000-0000-000092040000}"/>
    <cellStyle name="40% - Accent5 2 8" xfId="1172" xr:uid="{00000000-0005-0000-0000-000093040000}"/>
    <cellStyle name="40% - Accent5 2 8 2" xfId="1173" xr:uid="{00000000-0005-0000-0000-000094040000}"/>
    <cellStyle name="40% - Accent5 2 9" xfId="1174" xr:uid="{00000000-0005-0000-0000-000095040000}"/>
    <cellStyle name="40% - Accent5 2 9 2" xfId="1175" xr:uid="{00000000-0005-0000-0000-000096040000}"/>
    <cellStyle name="40% - Accent5 3" xfId="1176" xr:uid="{00000000-0005-0000-0000-000097040000}"/>
    <cellStyle name="40% - Accent5 3 10" xfId="1177" xr:uid="{00000000-0005-0000-0000-000098040000}"/>
    <cellStyle name="40% - Accent5 3 10 2" xfId="1178" xr:uid="{00000000-0005-0000-0000-000099040000}"/>
    <cellStyle name="40% - Accent5 3 11" xfId="1179" xr:uid="{00000000-0005-0000-0000-00009A040000}"/>
    <cellStyle name="40% - Accent5 3 11 2" xfId="1180" xr:uid="{00000000-0005-0000-0000-00009B040000}"/>
    <cellStyle name="40% - Accent5 3 12" xfId="1181" xr:uid="{00000000-0005-0000-0000-00009C040000}"/>
    <cellStyle name="40% - Accent5 3 12 2" xfId="1182" xr:uid="{00000000-0005-0000-0000-00009D040000}"/>
    <cellStyle name="40% - Accent5 3 13" xfId="1183" xr:uid="{00000000-0005-0000-0000-00009E040000}"/>
    <cellStyle name="40% - Accent5 3 13 2" xfId="1184" xr:uid="{00000000-0005-0000-0000-00009F040000}"/>
    <cellStyle name="40% - Accent5 3 14" xfId="1185" xr:uid="{00000000-0005-0000-0000-0000A0040000}"/>
    <cellStyle name="40% - Accent5 3 14 2" xfId="1186" xr:uid="{00000000-0005-0000-0000-0000A1040000}"/>
    <cellStyle name="40% - Accent5 3 15" xfId="1187" xr:uid="{00000000-0005-0000-0000-0000A2040000}"/>
    <cellStyle name="40% - Accent5 3 15 2" xfId="1188" xr:uid="{00000000-0005-0000-0000-0000A3040000}"/>
    <cellStyle name="40% - Accent5 3 16" xfId="1189" xr:uid="{00000000-0005-0000-0000-0000A4040000}"/>
    <cellStyle name="40% - Accent5 3 17" xfId="1190" xr:uid="{00000000-0005-0000-0000-0000A5040000}"/>
    <cellStyle name="40% - Accent5 3 2" xfId="1191" xr:uid="{00000000-0005-0000-0000-0000A6040000}"/>
    <cellStyle name="40% - Accent5 3 2 2" xfId="1192" xr:uid="{00000000-0005-0000-0000-0000A7040000}"/>
    <cellStyle name="40% - Accent5 3 3" xfId="1193" xr:uid="{00000000-0005-0000-0000-0000A8040000}"/>
    <cellStyle name="40% - Accent5 3 3 2" xfId="1194" xr:uid="{00000000-0005-0000-0000-0000A9040000}"/>
    <cellStyle name="40% - Accent5 3 4" xfId="1195" xr:uid="{00000000-0005-0000-0000-0000AA040000}"/>
    <cellStyle name="40% - Accent5 3 4 2" xfId="1196" xr:uid="{00000000-0005-0000-0000-0000AB040000}"/>
    <cellStyle name="40% - Accent5 3 5" xfId="1197" xr:uid="{00000000-0005-0000-0000-0000AC040000}"/>
    <cellStyle name="40% - Accent5 3 5 2" xfId="1198" xr:uid="{00000000-0005-0000-0000-0000AD040000}"/>
    <cellStyle name="40% - Accent5 3 6" xfId="1199" xr:uid="{00000000-0005-0000-0000-0000AE040000}"/>
    <cellStyle name="40% - Accent5 3 6 2" xfId="1200" xr:uid="{00000000-0005-0000-0000-0000AF040000}"/>
    <cellStyle name="40% - Accent5 3 7" xfId="1201" xr:uid="{00000000-0005-0000-0000-0000B0040000}"/>
    <cellStyle name="40% - Accent5 3 7 2" xfId="1202" xr:uid="{00000000-0005-0000-0000-0000B1040000}"/>
    <cellStyle name="40% - Accent5 3 8" xfId="1203" xr:uid="{00000000-0005-0000-0000-0000B2040000}"/>
    <cellStyle name="40% - Accent5 3 8 2" xfId="1204" xr:uid="{00000000-0005-0000-0000-0000B3040000}"/>
    <cellStyle name="40% - Accent5 3 9" xfId="1205" xr:uid="{00000000-0005-0000-0000-0000B4040000}"/>
    <cellStyle name="40% - Accent5 3 9 2" xfId="1206" xr:uid="{00000000-0005-0000-0000-0000B5040000}"/>
    <cellStyle name="40% - Accent5 4" xfId="1207" xr:uid="{00000000-0005-0000-0000-0000B6040000}"/>
    <cellStyle name="40% - Accent5 4 2" xfId="1208" xr:uid="{00000000-0005-0000-0000-0000B7040000}"/>
    <cellStyle name="40% - Accent5 5" xfId="1209" xr:uid="{00000000-0005-0000-0000-0000B8040000}"/>
    <cellStyle name="40% - Accent5 5 2" xfId="1210" xr:uid="{00000000-0005-0000-0000-0000B9040000}"/>
    <cellStyle name="40% - Accent5 6" xfId="1211" xr:uid="{00000000-0005-0000-0000-0000BA040000}"/>
    <cellStyle name="40% - Accent5 6 2" xfId="1212" xr:uid="{00000000-0005-0000-0000-0000BB040000}"/>
    <cellStyle name="40% - Accent5 7" xfId="1213" xr:uid="{00000000-0005-0000-0000-0000BC040000}"/>
    <cellStyle name="40% - Accent5 7 2" xfId="1214" xr:uid="{00000000-0005-0000-0000-0000BD040000}"/>
    <cellStyle name="40% - Accent5 8" xfId="1215" xr:uid="{00000000-0005-0000-0000-0000BE040000}"/>
    <cellStyle name="40% - Accent5 8 2" xfId="1216" xr:uid="{00000000-0005-0000-0000-0000BF040000}"/>
    <cellStyle name="40% - Accent5 9" xfId="1217" xr:uid="{00000000-0005-0000-0000-0000C0040000}"/>
    <cellStyle name="40% - Accent5 9 2" xfId="1218" xr:uid="{00000000-0005-0000-0000-0000C1040000}"/>
    <cellStyle name="40% - Accent6 10" xfId="1219" xr:uid="{00000000-0005-0000-0000-0000C2040000}"/>
    <cellStyle name="40% - Accent6 10 2" xfId="1220" xr:uid="{00000000-0005-0000-0000-0000C3040000}"/>
    <cellStyle name="40% - Accent6 11" xfId="1221" xr:uid="{00000000-0005-0000-0000-0000C4040000}"/>
    <cellStyle name="40% - Accent6 11 2" xfId="1222" xr:uid="{00000000-0005-0000-0000-0000C5040000}"/>
    <cellStyle name="40% - Accent6 12" xfId="1223" xr:uid="{00000000-0005-0000-0000-0000C6040000}"/>
    <cellStyle name="40% - Accent6 12 2" xfId="1224" xr:uid="{00000000-0005-0000-0000-0000C7040000}"/>
    <cellStyle name="40% - Accent6 13" xfId="1225" xr:uid="{00000000-0005-0000-0000-0000C8040000}"/>
    <cellStyle name="40% - Accent6 13 2" xfId="1226" xr:uid="{00000000-0005-0000-0000-0000C9040000}"/>
    <cellStyle name="40% - Accent6 14" xfId="1227" xr:uid="{00000000-0005-0000-0000-0000CA040000}"/>
    <cellStyle name="40% - Accent6 14 2" xfId="1228" xr:uid="{00000000-0005-0000-0000-0000CB040000}"/>
    <cellStyle name="40% - Accent6 15" xfId="1229" xr:uid="{00000000-0005-0000-0000-0000CC040000}"/>
    <cellStyle name="40% - Accent6 15 2" xfId="1230" xr:uid="{00000000-0005-0000-0000-0000CD040000}"/>
    <cellStyle name="40% - Accent6 16" xfId="1231" xr:uid="{00000000-0005-0000-0000-0000CE040000}"/>
    <cellStyle name="40% - Accent6 16 2" xfId="1232" xr:uid="{00000000-0005-0000-0000-0000CF040000}"/>
    <cellStyle name="40% - Accent6 17" xfId="1233" xr:uid="{00000000-0005-0000-0000-0000D0040000}"/>
    <cellStyle name="40% - Accent6 17 2" xfId="1234" xr:uid="{00000000-0005-0000-0000-0000D1040000}"/>
    <cellStyle name="40% - Accent6 18" xfId="1235" xr:uid="{00000000-0005-0000-0000-0000D2040000}"/>
    <cellStyle name="40% - Accent6 18 2" xfId="1236" xr:uid="{00000000-0005-0000-0000-0000D3040000}"/>
    <cellStyle name="40% - Accent6 19" xfId="1237" xr:uid="{00000000-0005-0000-0000-0000D4040000}"/>
    <cellStyle name="40% - Accent6 2" xfId="1238" xr:uid="{00000000-0005-0000-0000-0000D5040000}"/>
    <cellStyle name="40% - Accent6 2 10" xfId="1239" xr:uid="{00000000-0005-0000-0000-0000D6040000}"/>
    <cellStyle name="40% - Accent6 2 10 2" xfId="1240" xr:uid="{00000000-0005-0000-0000-0000D7040000}"/>
    <cellStyle name="40% - Accent6 2 11" xfId="1241" xr:uid="{00000000-0005-0000-0000-0000D8040000}"/>
    <cellStyle name="40% - Accent6 2 11 2" xfId="1242" xr:uid="{00000000-0005-0000-0000-0000D9040000}"/>
    <cellStyle name="40% - Accent6 2 12" xfId="1243" xr:uid="{00000000-0005-0000-0000-0000DA040000}"/>
    <cellStyle name="40% - Accent6 2 12 2" xfId="1244" xr:uid="{00000000-0005-0000-0000-0000DB040000}"/>
    <cellStyle name="40% - Accent6 2 13" xfId="1245" xr:uid="{00000000-0005-0000-0000-0000DC040000}"/>
    <cellStyle name="40% - Accent6 2 13 2" xfId="1246" xr:uid="{00000000-0005-0000-0000-0000DD040000}"/>
    <cellStyle name="40% - Accent6 2 14" xfId="1247" xr:uid="{00000000-0005-0000-0000-0000DE040000}"/>
    <cellStyle name="40% - Accent6 2 14 2" xfId="1248" xr:uid="{00000000-0005-0000-0000-0000DF040000}"/>
    <cellStyle name="40% - Accent6 2 15" xfId="1249" xr:uid="{00000000-0005-0000-0000-0000E0040000}"/>
    <cellStyle name="40% - Accent6 2 15 2" xfId="1250" xr:uid="{00000000-0005-0000-0000-0000E1040000}"/>
    <cellStyle name="40% - Accent6 2 16" xfId="1251" xr:uid="{00000000-0005-0000-0000-0000E2040000}"/>
    <cellStyle name="40% - Accent6 2 16 2" xfId="1252" xr:uid="{00000000-0005-0000-0000-0000E3040000}"/>
    <cellStyle name="40% - Accent6 2 17" xfId="1253" xr:uid="{00000000-0005-0000-0000-0000E4040000}"/>
    <cellStyle name="40% - Accent6 2 18" xfId="1254" xr:uid="{00000000-0005-0000-0000-0000E5040000}"/>
    <cellStyle name="40% - Accent6 2 2" xfId="1255" xr:uid="{00000000-0005-0000-0000-0000E6040000}"/>
    <cellStyle name="40% - Accent6 2 2 2" xfId="1256" xr:uid="{00000000-0005-0000-0000-0000E7040000}"/>
    <cellStyle name="40% - Accent6 2 3" xfId="1257" xr:uid="{00000000-0005-0000-0000-0000E8040000}"/>
    <cellStyle name="40% - Accent6 2 3 2" xfId="1258" xr:uid="{00000000-0005-0000-0000-0000E9040000}"/>
    <cellStyle name="40% - Accent6 2 4" xfId="1259" xr:uid="{00000000-0005-0000-0000-0000EA040000}"/>
    <cellStyle name="40% - Accent6 2 4 2" xfId="1260" xr:uid="{00000000-0005-0000-0000-0000EB040000}"/>
    <cellStyle name="40% - Accent6 2 5" xfId="1261" xr:uid="{00000000-0005-0000-0000-0000EC040000}"/>
    <cellStyle name="40% - Accent6 2 5 2" xfId="1262" xr:uid="{00000000-0005-0000-0000-0000ED040000}"/>
    <cellStyle name="40% - Accent6 2 6" xfId="1263" xr:uid="{00000000-0005-0000-0000-0000EE040000}"/>
    <cellStyle name="40% - Accent6 2 6 2" xfId="1264" xr:uid="{00000000-0005-0000-0000-0000EF040000}"/>
    <cellStyle name="40% - Accent6 2 7" xfId="1265" xr:uid="{00000000-0005-0000-0000-0000F0040000}"/>
    <cellStyle name="40% - Accent6 2 7 2" xfId="1266" xr:uid="{00000000-0005-0000-0000-0000F1040000}"/>
    <cellStyle name="40% - Accent6 2 8" xfId="1267" xr:uid="{00000000-0005-0000-0000-0000F2040000}"/>
    <cellStyle name="40% - Accent6 2 8 2" xfId="1268" xr:uid="{00000000-0005-0000-0000-0000F3040000}"/>
    <cellStyle name="40% - Accent6 2 9" xfId="1269" xr:uid="{00000000-0005-0000-0000-0000F4040000}"/>
    <cellStyle name="40% - Accent6 2 9 2" xfId="1270" xr:uid="{00000000-0005-0000-0000-0000F5040000}"/>
    <cellStyle name="40% - Accent6 3" xfId="1271" xr:uid="{00000000-0005-0000-0000-0000F6040000}"/>
    <cellStyle name="40% - Accent6 3 10" xfId="1272" xr:uid="{00000000-0005-0000-0000-0000F7040000}"/>
    <cellStyle name="40% - Accent6 3 10 2" xfId="1273" xr:uid="{00000000-0005-0000-0000-0000F8040000}"/>
    <cellStyle name="40% - Accent6 3 11" xfId="1274" xr:uid="{00000000-0005-0000-0000-0000F9040000}"/>
    <cellStyle name="40% - Accent6 3 11 2" xfId="1275" xr:uid="{00000000-0005-0000-0000-0000FA040000}"/>
    <cellStyle name="40% - Accent6 3 12" xfId="1276" xr:uid="{00000000-0005-0000-0000-0000FB040000}"/>
    <cellStyle name="40% - Accent6 3 12 2" xfId="1277" xr:uid="{00000000-0005-0000-0000-0000FC040000}"/>
    <cellStyle name="40% - Accent6 3 13" xfId="1278" xr:uid="{00000000-0005-0000-0000-0000FD040000}"/>
    <cellStyle name="40% - Accent6 3 13 2" xfId="1279" xr:uid="{00000000-0005-0000-0000-0000FE040000}"/>
    <cellStyle name="40% - Accent6 3 14" xfId="1280" xr:uid="{00000000-0005-0000-0000-0000FF040000}"/>
    <cellStyle name="40% - Accent6 3 14 2" xfId="1281" xr:uid="{00000000-0005-0000-0000-000000050000}"/>
    <cellStyle name="40% - Accent6 3 15" xfId="1282" xr:uid="{00000000-0005-0000-0000-000001050000}"/>
    <cellStyle name="40% - Accent6 3 15 2" xfId="1283" xr:uid="{00000000-0005-0000-0000-000002050000}"/>
    <cellStyle name="40% - Accent6 3 16" xfId="1284" xr:uid="{00000000-0005-0000-0000-000003050000}"/>
    <cellStyle name="40% - Accent6 3 17" xfId="1285" xr:uid="{00000000-0005-0000-0000-000004050000}"/>
    <cellStyle name="40% - Accent6 3 2" xfId="1286" xr:uid="{00000000-0005-0000-0000-000005050000}"/>
    <cellStyle name="40% - Accent6 3 2 2" xfId="1287" xr:uid="{00000000-0005-0000-0000-000006050000}"/>
    <cellStyle name="40% - Accent6 3 3" xfId="1288" xr:uid="{00000000-0005-0000-0000-000007050000}"/>
    <cellStyle name="40% - Accent6 3 3 2" xfId="1289" xr:uid="{00000000-0005-0000-0000-000008050000}"/>
    <cellStyle name="40% - Accent6 3 4" xfId="1290" xr:uid="{00000000-0005-0000-0000-000009050000}"/>
    <cellStyle name="40% - Accent6 3 4 2" xfId="1291" xr:uid="{00000000-0005-0000-0000-00000A050000}"/>
    <cellStyle name="40% - Accent6 3 5" xfId="1292" xr:uid="{00000000-0005-0000-0000-00000B050000}"/>
    <cellStyle name="40% - Accent6 3 5 2" xfId="1293" xr:uid="{00000000-0005-0000-0000-00000C050000}"/>
    <cellStyle name="40% - Accent6 3 6" xfId="1294" xr:uid="{00000000-0005-0000-0000-00000D050000}"/>
    <cellStyle name="40% - Accent6 3 6 2" xfId="1295" xr:uid="{00000000-0005-0000-0000-00000E050000}"/>
    <cellStyle name="40% - Accent6 3 7" xfId="1296" xr:uid="{00000000-0005-0000-0000-00000F050000}"/>
    <cellStyle name="40% - Accent6 3 7 2" xfId="1297" xr:uid="{00000000-0005-0000-0000-000010050000}"/>
    <cellStyle name="40% - Accent6 3 8" xfId="1298" xr:uid="{00000000-0005-0000-0000-000011050000}"/>
    <cellStyle name="40% - Accent6 3 8 2" xfId="1299" xr:uid="{00000000-0005-0000-0000-000012050000}"/>
    <cellStyle name="40% - Accent6 3 9" xfId="1300" xr:uid="{00000000-0005-0000-0000-000013050000}"/>
    <cellStyle name="40% - Accent6 3 9 2" xfId="1301" xr:uid="{00000000-0005-0000-0000-000014050000}"/>
    <cellStyle name="40% - Accent6 4" xfId="1302" xr:uid="{00000000-0005-0000-0000-000015050000}"/>
    <cellStyle name="40% - Accent6 4 2" xfId="1303" xr:uid="{00000000-0005-0000-0000-000016050000}"/>
    <cellStyle name="40% - Accent6 5" xfId="1304" xr:uid="{00000000-0005-0000-0000-000017050000}"/>
    <cellStyle name="40% - Accent6 5 2" xfId="1305" xr:uid="{00000000-0005-0000-0000-000018050000}"/>
    <cellStyle name="40% - Accent6 6" xfId="1306" xr:uid="{00000000-0005-0000-0000-000019050000}"/>
    <cellStyle name="40% - Accent6 6 2" xfId="1307" xr:uid="{00000000-0005-0000-0000-00001A050000}"/>
    <cellStyle name="40% - Accent6 7" xfId="1308" xr:uid="{00000000-0005-0000-0000-00001B050000}"/>
    <cellStyle name="40% - Accent6 7 2" xfId="1309" xr:uid="{00000000-0005-0000-0000-00001C050000}"/>
    <cellStyle name="40% - Accent6 8" xfId="1310" xr:uid="{00000000-0005-0000-0000-00001D050000}"/>
    <cellStyle name="40% - Accent6 8 2" xfId="1311" xr:uid="{00000000-0005-0000-0000-00001E050000}"/>
    <cellStyle name="40% - Accent6 9" xfId="1312" xr:uid="{00000000-0005-0000-0000-00001F050000}"/>
    <cellStyle name="40% - Accent6 9 2" xfId="1313" xr:uid="{00000000-0005-0000-0000-000020050000}"/>
    <cellStyle name="40% - Akzent1" xfId="1314" xr:uid="{00000000-0005-0000-0000-000021050000}"/>
    <cellStyle name="40% - Akzent2" xfId="1315" xr:uid="{00000000-0005-0000-0000-000022050000}"/>
    <cellStyle name="40% - Akzent3" xfId="1316" xr:uid="{00000000-0005-0000-0000-000023050000}"/>
    <cellStyle name="40% - Akzent4" xfId="1317" xr:uid="{00000000-0005-0000-0000-000024050000}"/>
    <cellStyle name="40% - Akzent5" xfId="1318" xr:uid="{00000000-0005-0000-0000-000025050000}"/>
    <cellStyle name="40% - Akzent6" xfId="1319" xr:uid="{00000000-0005-0000-0000-000026050000}"/>
    <cellStyle name="60% - Accent1 2" xfId="1320" xr:uid="{00000000-0005-0000-0000-000027050000}"/>
    <cellStyle name="60% - Accent1 3" xfId="1321" xr:uid="{00000000-0005-0000-0000-000028050000}"/>
    <cellStyle name="60% - Accent2 2" xfId="1322" xr:uid="{00000000-0005-0000-0000-000029050000}"/>
    <cellStyle name="60% - Accent2 3" xfId="1323" xr:uid="{00000000-0005-0000-0000-00002A050000}"/>
    <cellStyle name="60% - Accent3 2" xfId="1324" xr:uid="{00000000-0005-0000-0000-00002B050000}"/>
    <cellStyle name="60% - Accent3 3" xfId="1325" xr:uid="{00000000-0005-0000-0000-00002C050000}"/>
    <cellStyle name="60% - Accent4 2" xfId="1326" xr:uid="{00000000-0005-0000-0000-00002D050000}"/>
    <cellStyle name="60% - Accent4 3" xfId="1327" xr:uid="{00000000-0005-0000-0000-00002E050000}"/>
    <cellStyle name="60% - Accent5 2" xfId="1328" xr:uid="{00000000-0005-0000-0000-00002F050000}"/>
    <cellStyle name="60% - Accent5 3" xfId="1329" xr:uid="{00000000-0005-0000-0000-000030050000}"/>
    <cellStyle name="60% - Accent6 2" xfId="1330" xr:uid="{00000000-0005-0000-0000-000031050000}"/>
    <cellStyle name="60% - Accent6 3" xfId="1331" xr:uid="{00000000-0005-0000-0000-000032050000}"/>
    <cellStyle name="60% - Akzent1" xfId="1332" xr:uid="{00000000-0005-0000-0000-000033050000}"/>
    <cellStyle name="60% - Akzent2" xfId="1333" xr:uid="{00000000-0005-0000-0000-000034050000}"/>
    <cellStyle name="60% - Akzent3" xfId="1334" xr:uid="{00000000-0005-0000-0000-000035050000}"/>
    <cellStyle name="60% - Akzent4" xfId="1335" xr:uid="{00000000-0005-0000-0000-000036050000}"/>
    <cellStyle name="60% - Akzent5" xfId="1336" xr:uid="{00000000-0005-0000-0000-000037050000}"/>
    <cellStyle name="60% - Akzent6" xfId="1337" xr:uid="{00000000-0005-0000-0000-000038050000}"/>
    <cellStyle name="6mitP 2 2" xfId="1338" xr:uid="{00000000-0005-0000-0000-000039050000}"/>
    <cellStyle name="6mitP_R13_Fs-j32" xfId="1339" xr:uid="{00000000-0005-0000-0000-00003A050000}"/>
    <cellStyle name="9mitP 2 2" xfId="1340" xr:uid="{00000000-0005-0000-0000-00003B050000}"/>
    <cellStyle name="9mitP_R14_J33" xfId="1341" xr:uid="{00000000-0005-0000-0000-00003C050000}"/>
    <cellStyle name="Accent1 2" xfId="1342" xr:uid="{00000000-0005-0000-0000-00003D050000}"/>
    <cellStyle name="Accent1 3" xfId="1343" xr:uid="{00000000-0005-0000-0000-00003E050000}"/>
    <cellStyle name="Accent2 2" xfId="1344" xr:uid="{00000000-0005-0000-0000-00003F050000}"/>
    <cellStyle name="Accent2 3" xfId="1345" xr:uid="{00000000-0005-0000-0000-000040050000}"/>
    <cellStyle name="Accent3 2" xfId="1346" xr:uid="{00000000-0005-0000-0000-000041050000}"/>
    <cellStyle name="Accent3 3" xfId="1347" xr:uid="{00000000-0005-0000-0000-000042050000}"/>
    <cellStyle name="Accent4 2" xfId="1348" xr:uid="{00000000-0005-0000-0000-000043050000}"/>
    <cellStyle name="Accent4 3" xfId="1349" xr:uid="{00000000-0005-0000-0000-000044050000}"/>
    <cellStyle name="Accent5 2" xfId="1350" xr:uid="{00000000-0005-0000-0000-000045050000}"/>
    <cellStyle name="Accent5 3" xfId="1351" xr:uid="{00000000-0005-0000-0000-000046050000}"/>
    <cellStyle name="Accent6 2" xfId="1352" xr:uid="{00000000-0005-0000-0000-000047050000}"/>
    <cellStyle name="Accent6 3" xfId="1353" xr:uid="{00000000-0005-0000-0000-000048050000}"/>
    <cellStyle name="Akzent1" xfId="1354" xr:uid="{00000000-0005-0000-0000-000049050000}"/>
    <cellStyle name="Akzent2" xfId="1355" xr:uid="{00000000-0005-0000-0000-00004A050000}"/>
    <cellStyle name="Akzent3" xfId="1356" xr:uid="{00000000-0005-0000-0000-00004B050000}"/>
    <cellStyle name="Akzent4" xfId="1357" xr:uid="{00000000-0005-0000-0000-00004C050000}"/>
    <cellStyle name="Akzent5" xfId="1358" xr:uid="{00000000-0005-0000-0000-00004D050000}"/>
    <cellStyle name="Akzent6" xfId="1359" xr:uid="{00000000-0005-0000-0000-00004E050000}"/>
    <cellStyle name="ANCLAS,REZONES Y SUS PARTES,DE FUNDICION,DE HIERRO O DE ACERO" xfId="1360" xr:uid="{00000000-0005-0000-0000-00004F050000}"/>
    <cellStyle name="ANCLAS,REZONES Y SUS PARTES,DE FUNDICION,DE HIERRO O DE ACERO 10" xfId="1361" xr:uid="{00000000-0005-0000-0000-000050050000}"/>
    <cellStyle name="ANCLAS,REZONES Y SUS PARTES,DE FUNDICION,DE HIERRO O DE ACERO 10 2" xfId="1362" xr:uid="{00000000-0005-0000-0000-000051050000}"/>
    <cellStyle name="ANCLAS,REZONES Y SUS PARTES,DE FUNDICION,DE HIERRO O DE ACERO 10 2 2" xfId="1363" xr:uid="{00000000-0005-0000-0000-000052050000}"/>
    <cellStyle name="ANCLAS,REZONES Y SUS PARTES,DE FUNDICION,DE HIERRO O DE ACERO 10 3" xfId="1364" xr:uid="{00000000-0005-0000-0000-000053050000}"/>
    <cellStyle name="ANCLAS,REZONES Y SUS PARTES,DE FUNDICION,DE HIERRO O DE ACERO 10 4" xfId="1365" xr:uid="{00000000-0005-0000-0000-000054050000}"/>
    <cellStyle name="ANCLAS,REZONES Y SUS PARTES,DE FUNDICION,DE HIERRO O DE ACERO 100" xfId="1366" xr:uid="{00000000-0005-0000-0000-000055050000}"/>
    <cellStyle name="ANCLAS,REZONES Y SUS PARTES,DE FUNDICION,DE HIERRO O DE ACERO 101" xfId="1367" xr:uid="{00000000-0005-0000-0000-000056050000}"/>
    <cellStyle name="ANCLAS,REZONES Y SUS PARTES,DE FUNDICION,DE HIERRO O DE ACERO 102" xfId="1368" xr:uid="{00000000-0005-0000-0000-000057050000}"/>
    <cellStyle name="ANCLAS,REZONES Y SUS PARTES,DE FUNDICION,DE HIERRO O DE ACERO 11" xfId="1369" xr:uid="{00000000-0005-0000-0000-000058050000}"/>
    <cellStyle name="ANCLAS,REZONES Y SUS PARTES,DE FUNDICION,DE HIERRO O DE ACERO 12" xfId="1370" xr:uid="{00000000-0005-0000-0000-000059050000}"/>
    <cellStyle name="ANCLAS,REZONES Y SUS PARTES,DE FUNDICION,DE HIERRO O DE ACERO 13" xfId="1371" xr:uid="{00000000-0005-0000-0000-00005A050000}"/>
    <cellStyle name="ANCLAS,REZONES Y SUS PARTES,DE FUNDICION,DE HIERRO O DE ACERO 14" xfId="1372" xr:uid="{00000000-0005-0000-0000-00005B050000}"/>
    <cellStyle name="ANCLAS,REZONES Y SUS PARTES,DE FUNDICION,DE HIERRO O DE ACERO 15" xfId="1373" xr:uid="{00000000-0005-0000-0000-00005C050000}"/>
    <cellStyle name="ANCLAS,REZONES Y SUS PARTES,DE FUNDICION,DE HIERRO O DE ACERO 16" xfId="1374" xr:uid="{00000000-0005-0000-0000-00005D050000}"/>
    <cellStyle name="ANCLAS,REZONES Y SUS PARTES,DE FUNDICION,DE HIERRO O DE ACERO 17" xfId="1375" xr:uid="{00000000-0005-0000-0000-00005E050000}"/>
    <cellStyle name="ANCLAS,REZONES Y SUS PARTES,DE FUNDICION,DE HIERRO O DE ACERO 18" xfId="1376" xr:uid="{00000000-0005-0000-0000-00005F050000}"/>
    <cellStyle name="ANCLAS,REZONES Y SUS PARTES,DE FUNDICION,DE HIERRO O DE ACERO 19" xfId="1377" xr:uid="{00000000-0005-0000-0000-000060050000}"/>
    <cellStyle name="ANCLAS,REZONES Y SUS PARTES,DE FUNDICION,DE HIERRO O DE ACERO 2" xfId="1378" xr:uid="{00000000-0005-0000-0000-000061050000}"/>
    <cellStyle name="ANCLAS,REZONES Y SUS PARTES,DE FUNDICION,DE HIERRO O DE ACERO 2 10" xfId="1379" xr:uid="{00000000-0005-0000-0000-000062050000}"/>
    <cellStyle name="ANCLAS,REZONES Y SUS PARTES,DE FUNDICION,DE HIERRO O DE ACERO 2 11" xfId="1380" xr:uid="{00000000-0005-0000-0000-000063050000}"/>
    <cellStyle name="ANCLAS,REZONES Y SUS PARTES,DE FUNDICION,DE HIERRO O DE ACERO 2 12" xfId="1381" xr:uid="{00000000-0005-0000-0000-000064050000}"/>
    <cellStyle name="ANCLAS,REZONES Y SUS PARTES,DE FUNDICION,DE HIERRO O DE ACERO 2 13" xfId="1382" xr:uid="{00000000-0005-0000-0000-000065050000}"/>
    <cellStyle name="ANCLAS,REZONES Y SUS PARTES,DE FUNDICION,DE HIERRO O DE ACERO 2 14" xfId="1383" xr:uid="{00000000-0005-0000-0000-000066050000}"/>
    <cellStyle name="ANCLAS,REZONES Y SUS PARTES,DE FUNDICION,DE HIERRO O DE ACERO 2 15" xfId="1384" xr:uid="{00000000-0005-0000-0000-000067050000}"/>
    <cellStyle name="ANCLAS,REZONES Y SUS PARTES,DE FUNDICION,DE HIERRO O DE ACERO 2 16" xfId="1385" xr:uid="{00000000-0005-0000-0000-000068050000}"/>
    <cellStyle name="ANCLAS,REZONES Y SUS PARTES,DE FUNDICION,DE HIERRO O DE ACERO 2 17" xfId="1386" xr:uid="{00000000-0005-0000-0000-000069050000}"/>
    <cellStyle name="ANCLAS,REZONES Y SUS PARTES,DE FUNDICION,DE HIERRO O DE ACERO 2 18" xfId="1387" xr:uid="{00000000-0005-0000-0000-00006A050000}"/>
    <cellStyle name="ANCLAS,REZONES Y SUS PARTES,DE FUNDICION,DE HIERRO O DE ACERO 2 19" xfId="1388" xr:uid="{00000000-0005-0000-0000-00006B050000}"/>
    <cellStyle name="ANCLAS,REZONES Y SUS PARTES,DE FUNDICION,DE HIERRO O DE ACERO 2 2" xfId="1389" xr:uid="{00000000-0005-0000-0000-00006C050000}"/>
    <cellStyle name="ANCLAS,REZONES Y SUS PARTES,DE FUNDICION,DE HIERRO O DE ACERO 2 20" xfId="1390" xr:uid="{00000000-0005-0000-0000-00006D050000}"/>
    <cellStyle name="ANCLAS,REZONES Y SUS PARTES,DE FUNDICION,DE HIERRO O DE ACERO 2 3" xfId="1391" xr:uid="{00000000-0005-0000-0000-00006E050000}"/>
    <cellStyle name="ANCLAS,REZONES Y SUS PARTES,DE FUNDICION,DE HIERRO O DE ACERO 2 4" xfId="1392" xr:uid="{00000000-0005-0000-0000-00006F050000}"/>
    <cellStyle name="ANCLAS,REZONES Y SUS PARTES,DE FUNDICION,DE HIERRO O DE ACERO 2 5" xfId="1393" xr:uid="{00000000-0005-0000-0000-000070050000}"/>
    <cellStyle name="ANCLAS,REZONES Y SUS PARTES,DE FUNDICION,DE HIERRO O DE ACERO 2 6" xfId="1394" xr:uid="{00000000-0005-0000-0000-000071050000}"/>
    <cellStyle name="ANCLAS,REZONES Y SUS PARTES,DE FUNDICION,DE HIERRO O DE ACERO 2 7" xfId="1395" xr:uid="{00000000-0005-0000-0000-000072050000}"/>
    <cellStyle name="ANCLAS,REZONES Y SUS PARTES,DE FUNDICION,DE HIERRO O DE ACERO 2 8" xfId="1396" xr:uid="{00000000-0005-0000-0000-000073050000}"/>
    <cellStyle name="ANCLAS,REZONES Y SUS PARTES,DE FUNDICION,DE HIERRO O DE ACERO 2 9" xfId="1397" xr:uid="{00000000-0005-0000-0000-000074050000}"/>
    <cellStyle name="ANCLAS,REZONES Y SUS PARTES,DE FUNDICION,DE HIERRO O DE ACERO 20" xfId="1398" xr:uid="{00000000-0005-0000-0000-000075050000}"/>
    <cellStyle name="ANCLAS,REZONES Y SUS PARTES,DE FUNDICION,DE HIERRO O DE ACERO 21" xfId="1399" xr:uid="{00000000-0005-0000-0000-000076050000}"/>
    <cellStyle name="ANCLAS,REZONES Y SUS PARTES,DE FUNDICION,DE HIERRO O DE ACERO 22" xfId="1400" xr:uid="{00000000-0005-0000-0000-000077050000}"/>
    <cellStyle name="ANCLAS,REZONES Y SUS PARTES,DE FUNDICION,DE HIERRO O DE ACERO 23" xfId="1401" xr:uid="{00000000-0005-0000-0000-000078050000}"/>
    <cellStyle name="ANCLAS,REZONES Y SUS PARTES,DE FUNDICION,DE HIERRO O DE ACERO 24" xfId="1402" xr:uid="{00000000-0005-0000-0000-000079050000}"/>
    <cellStyle name="ANCLAS,REZONES Y SUS PARTES,DE FUNDICION,DE HIERRO O DE ACERO 25" xfId="1403" xr:uid="{00000000-0005-0000-0000-00007A050000}"/>
    <cellStyle name="ANCLAS,REZONES Y SUS PARTES,DE FUNDICION,DE HIERRO O DE ACERO 26" xfId="1404" xr:uid="{00000000-0005-0000-0000-00007B050000}"/>
    <cellStyle name="ANCLAS,REZONES Y SUS PARTES,DE FUNDICION,DE HIERRO O DE ACERO 27" xfId="1405" xr:uid="{00000000-0005-0000-0000-00007C050000}"/>
    <cellStyle name="ANCLAS,REZONES Y SUS PARTES,DE FUNDICION,DE HIERRO O DE ACERO 28" xfId="1406" xr:uid="{00000000-0005-0000-0000-00007D050000}"/>
    <cellStyle name="ANCLAS,REZONES Y SUS PARTES,DE FUNDICION,DE HIERRO O DE ACERO 29" xfId="1407" xr:uid="{00000000-0005-0000-0000-00007E050000}"/>
    <cellStyle name="ANCLAS,REZONES Y SUS PARTES,DE FUNDICION,DE HIERRO O DE ACERO 3" xfId="1408" xr:uid="{00000000-0005-0000-0000-00007F050000}"/>
    <cellStyle name="ANCLAS,REZONES Y SUS PARTES,DE FUNDICION,DE HIERRO O DE ACERO 3 2" xfId="1409" xr:uid="{00000000-0005-0000-0000-000080050000}"/>
    <cellStyle name="ANCLAS,REZONES Y SUS PARTES,DE FUNDICION,DE HIERRO O DE ACERO 3 2 2" xfId="1410" xr:uid="{00000000-0005-0000-0000-000081050000}"/>
    <cellStyle name="ANCLAS,REZONES Y SUS PARTES,DE FUNDICION,DE HIERRO O DE ACERO 3 3" xfId="1411" xr:uid="{00000000-0005-0000-0000-000082050000}"/>
    <cellStyle name="ANCLAS,REZONES Y SUS PARTES,DE FUNDICION,DE HIERRO O DE ACERO 3 4" xfId="1412" xr:uid="{00000000-0005-0000-0000-000083050000}"/>
    <cellStyle name="ANCLAS,REZONES Y SUS PARTES,DE FUNDICION,DE HIERRO O DE ACERO 3 5" xfId="1413" xr:uid="{00000000-0005-0000-0000-000084050000}"/>
    <cellStyle name="ANCLAS,REZONES Y SUS PARTES,DE FUNDICION,DE HIERRO O DE ACERO 3 6" xfId="1414" xr:uid="{00000000-0005-0000-0000-000085050000}"/>
    <cellStyle name="ANCLAS,REZONES Y SUS PARTES,DE FUNDICION,DE HIERRO O DE ACERO 30" xfId="1415" xr:uid="{00000000-0005-0000-0000-000086050000}"/>
    <cellStyle name="ANCLAS,REZONES Y SUS PARTES,DE FUNDICION,DE HIERRO O DE ACERO 31" xfId="1416" xr:uid="{00000000-0005-0000-0000-000087050000}"/>
    <cellStyle name="ANCLAS,REZONES Y SUS PARTES,DE FUNDICION,DE HIERRO O DE ACERO 32" xfId="1417" xr:uid="{00000000-0005-0000-0000-000088050000}"/>
    <cellStyle name="ANCLAS,REZONES Y SUS PARTES,DE FUNDICION,DE HIERRO O DE ACERO 33" xfId="1418" xr:uid="{00000000-0005-0000-0000-000089050000}"/>
    <cellStyle name="ANCLAS,REZONES Y SUS PARTES,DE FUNDICION,DE HIERRO O DE ACERO 34" xfId="1419" xr:uid="{00000000-0005-0000-0000-00008A050000}"/>
    <cellStyle name="ANCLAS,REZONES Y SUS PARTES,DE FUNDICION,DE HIERRO O DE ACERO 35" xfId="1420" xr:uid="{00000000-0005-0000-0000-00008B050000}"/>
    <cellStyle name="ANCLAS,REZONES Y SUS PARTES,DE FUNDICION,DE HIERRO O DE ACERO 36" xfId="1421" xr:uid="{00000000-0005-0000-0000-00008C050000}"/>
    <cellStyle name="ANCLAS,REZONES Y SUS PARTES,DE FUNDICION,DE HIERRO O DE ACERO 37" xfId="1422" xr:uid="{00000000-0005-0000-0000-00008D050000}"/>
    <cellStyle name="ANCLAS,REZONES Y SUS PARTES,DE FUNDICION,DE HIERRO O DE ACERO 38" xfId="1423" xr:uid="{00000000-0005-0000-0000-00008E050000}"/>
    <cellStyle name="ANCLAS,REZONES Y SUS PARTES,DE FUNDICION,DE HIERRO O DE ACERO 39" xfId="1424" xr:uid="{00000000-0005-0000-0000-00008F050000}"/>
    <cellStyle name="ANCLAS,REZONES Y SUS PARTES,DE FUNDICION,DE HIERRO O DE ACERO 4" xfId="1425" xr:uid="{00000000-0005-0000-0000-000090050000}"/>
    <cellStyle name="ANCLAS,REZONES Y SUS PARTES,DE FUNDICION,DE HIERRO O DE ACERO 4 2" xfId="1426" xr:uid="{00000000-0005-0000-0000-000091050000}"/>
    <cellStyle name="ANCLAS,REZONES Y SUS PARTES,DE FUNDICION,DE HIERRO O DE ACERO 4 2 2" xfId="1427" xr:uid="{00000000-0005-0000-0000-000092050000}"/>
    <cellStyle name="ANCLAS,REZONES Y SUS PARTES,DE FUNDICION,DE HIERRO O DE ACERO 4 3" xfId="1428" xr:uid="{00000000-0005-0000-0000-000093050000}"/>
    <cellStyle name="ANCLAS,REZONES Y SUS PARTES,DE FUNDICION,DE HIERRO O DE ACERO 4 4" xfId="1429" xr:uid="{00000000-0005-0000-0000-000094050000}"/>
    <cellStyle name="ANCLAS,REZONES Y SUS PARTES,DE FUNDICION,DE HIERRO O DE ACERO 4 5" xfId="1430" xr:uid="{00000000-0005-0000-0000-000095050000}"/>
    <cellStyle name="ANCLAS,REZONES Y SUS PARTES,DE FUNDICION,DE HIERRO O DE ACERO 4 6" xfId="1431" xr:uid="{00000000-0005-0000-0000-000096050000}"/>
    <cellStyle name="ANCLAS,REZONES Y SUS PARTES,DE FUNDICION,DE HIERRO O DE ACERO 40" xfId="1432" xr:uid="{00000000-0005-0000-0000-000097050000}"/>
    <cellStyle name="ANCLAS,REZONES Y SUS PARTES,DE FUNDICION,DE HIERRO O DE ACERO 41" xfId="1433" xr:uid="{00000000-0005-0000-0000-000098050000}"/>
    <cellStyle name="ANCLAS,REZONES Y SUS PARTES,DE FUNDICION,DE HIERRO O DE ACERO 42" xfId="1434" xr:uid="{00000000-0005-0000-0000-000099050000}"/>
    <cellStyle name="ANCLAS,REZONES Y SUS PARTES,DE FUNDICION,DE HIERRO O DE ACERO 43" xfId="1435" xr:uid="{00000000-0005-0000-0000-00009A050000}"/>
    <cellStyle name="ANCLAS,REZONES Y SUS PARTES,DE FUNDICION,DE HIERRO O DE ACERO 44" xfId="1436" xr:uid="{00000000-0005-0000-0000-00009B050000}"/>
    <cellStyle name="ANCLAS,REZONES Y SUS PARTES,DE FUNDICION,DE HIERRO O DE ACERO 45" xfId="1437" xr:uid="{00000000-0005-0000-0000-00009C050000}"/>
    <cellStyle name="ANCLAS,REZONES Y SUS PARTES,DE FUNDICION,DE HIERRO O DE ACERO 46" xfId="1438" xr:uid="{00000000-0005-0000-0000-00009D050000}"/>
    <cellStyle name="ANCLAS,REZONES Y SUS PARTES,DE FUNDICION,DE HIERRO O DE ACERO 47" xfId="1439" xr:uid="{00000000-0005-0000-0000-00009E050000}"/>
    <cellStyle name="ANCLAS,REZONES Y SUS PARTES,DE FUNDICION,DE HIERRO O DE ACERO 48" xfId="1440" xr:uid="{00000000-0005-0000-0000-00009F050000}"/>
    <cellStyle name="ANCLAS,REZONES Y SUS PARTES,DE FUNDICION,DE HIERRO O DE ACERO 49" xfId="1441" xr:uid="{00000000-0005-0000-0000-0000A0050000}"/>
    <cellStyle name="ANCLAS,REZONES Y SUS PARTES,DE FUNDICION,DE HIERRO O DE ACERO 5" xfId="1442" xr:uid="{00000000-0005-0000-0000-0000A1050000}"/>
    <cellStyle name="ANCLAS,REZONES Y SUS PARTES,DE FUNDICION,DE HIERRO O DE ACERO 5 2" xfId="1443" xr:uid="{00000000-0005-0000-0000-0000A2050000}"/>
    <cellStyle name="ANCLAS,REZONES Y SUS PARTES,DE FUNDICION,DE HIERRO O DE ACERO 5 2 2" xfId="1444" xr:uid="{00000000-0005-0000-0000-0000A3050000}"/>
    <cellStyle name="ANCLAS,REZONES Y SUS PARTES,DE FUNDICION,DE HIERRO O DE ACERO 5 3" xfId="1445" xr:uid="{00000000-0005-0000-0000-0000A4050000}"/>
    <cellStyle name="ANCLAS,REZONES Y SUS PARTES,DE FUNDICION,DE HIERRO O DE ACERO 5 4" xfId="1446" xr:uid="{00000000-0005-0000-0000-0000A5050000}"/>
    <cellStyle name="ANCLAS,REZONES Y SUS PARTES,DE FUNDICION,DE HIERRO O DE ACERO 5 5" xfId="1447" xr:uid="{00000000-0005-0000-0000-0000A6050000}"/>
    <cellStyle name="ANCLAS,REZONES Y SUS PARTES,DE FUNDICION,DE HIERRO O DE ACERO 5 6" xfId="1448" xr:uid="{00000000-0005-0000-0000-0000A7050000}"/>
    <cellStyle name="ANCLAS,REZONES Y SUS PARTES,DE FUNDICION,DE HIERRO O DE ACERO 50" xfId="1449" xr:uid="{00000000-0005-0000-0000-0000A8050000}"/>
    <cellStyle name="ANCLAS,REZONES Y SUS PARTES,DE FUNDICION,DE HIERRO O DE ACERO 51" xfId="1450" xr:uid="{00000000-0005-0000-0000-0000A9050000}"/>
    <cellStyle name="ANCLAS,REZONES Y SUS PARTES,DE FUNDICION,DE HIERRO O DE ACERO 52" xfId="1451" xr:uid="{00000000-0005-0000-0000-0000AA050000}"/>
    <cellStyle name="ANCLAS,REZONES Y SUS PARTES,DE FUNDICION,DE HIERRO O DE ACERO 53" xfId="1452" xr:uid="{00000000-0005-0000-0000-0000AB050000}"/>
    <cellStyle name="ANCLAS,REZONES Y SUS PARTES,DE FUNDICION,DE HIERRO O DE ACERO 54" xfId="1453" xr:uid="{00000000-0005-0000-0000-0000AC050000}"/>
    <cellStyle name="ANCLAS,REZONES Y SUS PARTES,DE FUNDICION,DE HIERRO O DE ACERO 55" xfId="1454" xr:uid="{00000000-0005-0000-0000-0000AD050000}"/>
    <cellStyle name="ANCLAS,REZONES Y SUS PARTES,DE FUNDICION,DE HIERRO O DE ACERO 56" xfId="1455" xr:uid="{00000000-0005-0000-0000-0000AE050000}"/>
    <cellStyle name="ANCLAS,REZONES Y SUS PARTES,DE FUNDICION,DE HIERRO O DE ACERO 57" xfId="1456" xr:uid="{00000000-0005-0000-0000-0000AF050000}"/>
    <cellStyle name="ANCLAS,REZONES Y SUS PARTES,DE FUNDICION,DE HIERRO O DE ACERO 58" xfId="1457" xr:uid="{00000000-0005-0000-0000-0000B0050000}"/>
    <cellStyle name="ANCLAS,REZONES Y SUS PARTES,DE FUNDICION,DE HIERRO O DE ACERO 59" xfId="1458" xr:uid="{00000000-0005-0000-0000-0000B1050000}"/>
    <cellStyle name="ANCLAS,REZONES Y SUS PARTES,DE FUNDICION,DE HIERRO O DE ACERO 6" xfId="1459" xr:uid="{00000000-0005-0000-0000-0000B2050000}"/>
    <cellStyle name="ANCLAS,REZONES Y SUS PARTES,DE FUNDICION,DE HIERRO O DE ACERO 6 2" xfId="1460" xr:uid="{00000000-0005-0000-0000-0000B3050000}"/>
    <cellStyle name="ANCLAS,REZONES Y SUS PARTES,DE FUNDICION,DE HIERRO O DE ACERO 6 2 2" xfId="1461" xr:uid="{00000000-0005-0000-0000-0000B4050000}"/>
    <cellStyle name="ANCLAS,REZONES Y SUS PARTES,DE FUNDICION,DE HIERRO O DE ACERO 6 3" xfId="1462" xr:uid="{00000000-0005-0000-0000-0000B5050000}"/>
    <cellStyle name="ANCLAS,REZONES Y SUS PARTES,DE FUNDICION,DE HIERRO O DE ACERO 6 4" xfId="1463" xr:uid="{00000000-0005-0000-0000-0000B6050000}"/>
    <cellStyle name="ANCLAS,REZONES Y SUS PARTES,DE FUNDICION,DE HIERRO O DE ACERO 6 5" xfId="1464" xr:uid="{00000000-0005-0000-0000-0000B7050000}"/>
    <cellStyle name="ANCLAS,REZONES Y SUS PARTES,DE FUNDICION,DE HIERRO O DE ACERO 6 6" xfId="1465" xr:uid="{00000000-0005-0000-0000-0000B8050000}"/>
    <cellStyle name="ANCLAS,REZONES Y SUS PARTES,DE FUNDICION,DE HIERRO O DE ACERO 60" xfId="1466" xr:uid="{00000000-0005-0000-0000-0000B9050000}"/>
    <cellStyle name="ANCLAS,REZONES Y SUS PARTES,DE FUNDICION,DE HIERRO O DE ACERO 61" xfId="1467" xr:uid="{00000000-0005-0000-0000-0000BA050000}"/>
    <cellStyle name="ANCLAS,REZONES Y SUS PARTES,DE FUNDICION,DE HIERRO O DE ACERO 62" xfId="1468" xr:uid="{00000000-0005-0000-0000-0000BB050000}"/>
    <cellStyle name="ANCLAS,REZONES Y SUS PARTES,DE FUNDICION,DE HIERRO O DE ACERO 63" xfId="1469" xr:uid="{00000000-0005-0000-0000-0000BC050000}"/>
    <cellStyle name="ANCLAS,REZONES Y SUS PARTES,DE FUNDICION,DE HIERRO O DE ACERO 64" xfId="1470" xr:uid="{00000000-0005-0000-0000-0000BD050000}"/>
    <cellStyle name="ANCLAS,REZONES Y SUS PARTES,DE FUNDICION,DE HIERRO O DE ACERO 65" xfId="1471" xr:uid="{00000000-0005-0000-0000-0000BE050000}"/>
    <cellStyle name="ANCLAS,REZONES Y SUS PARTES,DE FUNDICION,DE HIERRO O DE ACERO 66" xfId="1472" xr:uid="{00000000-0005-0000-0000-0000BF050000}"/>
    <cellStyle name="ANCLAS,REZONES Y SUS PARTES,DE FUNDICION,DE HIERRO O DE ACERO 67" xfId="1473" xr:uid="{00000000-0005-0000-0000-0000C0050000}"/>
    <cellStyle name="ANCLAS,REZONES Y SUS PARTES,DE FUNDICION,DE HIERRO O DE ACERO 68" xfId="1474" xr:uid="{00000000-0005-0000-0000-0000C1050000}"/>
    <cellStyle name="ANCLAS,REZONES Y SUS PARTES,DE FUNDICION,DE HIERRO O DE ACERO 69" xfId="1475" xr:uid="{00000000-0005-0000-0000-0000C2050000}"/>
    <cellStyle name="ANCLAS,REZONES Y SUS PARTES,DE FUNDICION,DE HIERRO O DE ACERO 7" xfId="1476" xr:uid="{00000000-0005-0000-0000-0000C3050000}"/>
    <cellStyle name="ANCLAS,REZONES Y SUS PARTES,DE FUNDICION,DE HIERRO O DE ACERO 7 2" xfId="1477" xr:uid="{00000000-0005-0000-0000-0000C4050000}"/>
    <cellStyle name="ANCLAS,REZONES Y SUS PARTES,DE FUNDICION,DE HIERRO O DE ACERO 7 2 2" xfId="1478" xr:uid="{00000000-0005-0000-0000-0000C5050000}"/>
    <cellStyle name="ANCLAS,REZONES Y SUS PARTES,DE FUNDICION,DE HIERRO O DE ACERO 7 3" xfId="1479" xr:uid="{00000000-0005-0000-0000-0000C6050000}"/>
    <cellStyle name="ANCLAS,REZONES Y SUS PARTES,DE FUNDICION,DE HIERRO O DE ACERO 7 4" xfId="1480" xr:uid="{00000000-0005-0000-0000-0000C7050000}"/>
    <cellStyle name="ANCLAS,REZONES Y SUS PARTES,DE FUNDICION,DE HIERRO O DE ACERO 7 5" xfId="1481" xr:uid="{00000000-0005-0000-0000-0000C8050000}"/>
    <cellStyle name="ANCLAS,REZONES Y SUS PARTES,DE FUNDICION,DE HIERRO O DE ACERO 7 6" xfId="1482" xr:uid="{00000000-0005-0000-0000-0000C9050000}"/>
    <cellStyle name="ANCLAS,REZONES Y SUS PARTES,DE FUNDICION,DE HIERRO O DE ACERO 70" xfId="1483" xr:uid="{00000000-0005-0000-0000-0000CA050000}"/>
    <cellStyle name="ANCLAS,REZONES Y SUS PARTES,DE FUNDICION,DE HIERRO O DE ACERO 71" xfId="1484" xr:uid="{00000000-0005-0000-0000-0000CB050000}"/>
    <cellStyle name="ANCLAS,REZONES Y SUS PARTES,DE FUNDICION,DE HIERRO O DE ACERO 72" xfId="1485" xr:uid="{00000000-0005-0000-0000-0000CC050000}"/>
    <cellStyle name="ANCLAS,REZONES Y SUS PARTES,DE FUNDICION,DE HIERRO O DE ACERO 73" xfId="1486" xr:uid="{00000000-0005-0000-0000-0000CD050000}"/>
    <cellStyle name="ANCLAS,REZONES Y SUS PARTES,DE FUNDICION,DE HIERRO O DE ACERO 74" xfId="1487" xr:uid="{00000000-0005-0000-0000-0000CE050000}"/>
    <cellStyle name="ANCLAS,REZONES Y SUS PARTES,DE FUNDICION,DE HIERRO O DE ACERO 75" xfId="1488" xr:uid="{00000000-0005-0000-0000-0000CF050000}"/>
    <cellStyle name="ANCLAS,REZONES Y SUS PARTES,DE FUNDICION,DE HIERRO O DE ACERO 76" xfId="1489" xr:uid="{00000000-0005-0000-0000-0000D0050000}"/>
    <cellStyle name="ANCLAS,REZONES Y SUS PARTES,DE FUNDICION,DE HIERRO O DE ACERO 77" xfId="1490" xr:uid="{00000000-0005-0000-0000-0000D1050000}"/>
    <cellStyle name="ANCLAS,REZONES Y SUS PARTES,DE FUNDICION,DE HIERRO O DE ACERO 78" xfId="1491" xr:uid="{00000000-0005-0000-0000-0000D2050000}"/>
    <cellStyle name="ANCLAS,REZONES Y SUS PARTES,DE FUNDICION,DE HIERRO O DE ACERO 79" xfId="1492" xr:uid="{00000000-0005-0000-0000-0000D3050000}"/>
    <cellStyle name="ANCLAS,REZONES Y SUS PARTES,DE FUNDICION,DE HIERRO O DE ACERO 8" xfId="1493" xr:uid="{00000000-0005-0000-0000-0000D4050000}"/>
    <cellStyle name="ANCLAS,REZONES Y SUS PARTES,DE FUNDICION,DE HIERRO O DE ACERO 8 2" xfId="1494" xr:uid="{00000000-0005-0000-0000-0000D5050000}"/>
    <cellStyle name="ANCLAS,REZONES Y SUS PARTES,DE FUNDICION,DE HIERRO O DE ACERO 8 2 2" xfId="1495" xr:uid="{00000000-0005-0000-0000-0000D6050000}"/>
    <cellStyle name="ANCLAS,REZONES Y SUS PARTES,DE FUNDICION,DE HIERRO O DE ACERO 8 3" xfId="1496" xr:uid="{00000000-0005-0000-0000-0000D7050000}"/>
    <cellStyle name="ANCLAS,REZONES Y SUS PARTES,DE FUNDICION,DE HIERRO O DE ACERO 8 4" xfId="1497" xr:uid="{00000000-0005-0000-0000-0000D8050000}"/>
    <cellStyle name="ANCLAS,REZONES Y SUS PARTES,DE FUNDICION,DE HIERRO O DE ACERO 8 5" xfId="1498" xr:uid="{00000000-0005-0000-0000-0000D9050000}"/>
    <cellStyle name="ANCLAS,REZONES Y SUS PARTES,DE FUNDICION,DE HIERRO O DE ACERO 8 6" xfId="1499" xr:uid="{00000000-0005-0000-0000-0000DA050000}"/>
    <cellStyle name="ANCLAS,REZONES Y SUS PARTES,DE FUNDICION,DE HIERRO O DE ACERO 80" xfId="1500" xr:uid="{00000000-0005-0000-0000-0000DB050000}"/>
    <cellStyle name="ANCLAS,REZONES Y SUS PARTES,DE FUNDICION,DE HIERRO O DE ACERO 81" xfId="1501" xr:uid="{00000000-0005-0000-0000-0000DC050000}"/>
    <cellStyle name="ANCLAS,REZONES Y SUS PARTES,DE FUNDICION,DE HIERRO O DE ACERO 82" xfId="1502" xr:uid="{00000000-0005-0000-0000-0000DD050000}"/>
    <cellStyle name="ANCLAS,REZONES Y SUS PARTES,DE FUNDICION,DE HIERRO O DE ACERO 83" xfId="1503" xr:uid="{00000000-0005-0000-0000-0000DE050000}"/>
    <cellStyle name="ANCLAS,REZONES Y SUS PARTES,DE FUNDICION,DE HIERRO O DE ACERO 84" xfId="1504" xr:uid="{00000000-0005-0000-0000-0000DF050000}"/>
    <cellStyle name="ANCLAS,REZONES Y SUS PARTES,DE FUNDICION,DE HIERRO O DE ACERO 85" xfId="1505" xr:uid="{00000000-0005-0000-0000-0000E0050000}"/>
    <cellStyle name="ANCLAS,REZONES Y SUS PARTES,DE FUNDICION,DE HIERRO O DE ACERO 86" xfId="1506" xr:uid="{00000000-0005-0000-0000-0000E1050000}"/>
    <cellStyle name="ANCLAS,REZONES Y SUS PARTES,DE FUNDICION,DE HIERRO O DE ACERO 87" xfId="1507" xr:uid="{00000000-0005-0000-0000-0000E2050000}"/>
    <cellStyle name="ANCLAS,REZONES Y SUS PARTES,DE FUNDICION,DE HIERRO O DE ACERO 88" xfId="1508" xr:uid="{00000000-0005-0000-0000-0000E3050000}"/>
    <cellStyle name="ANCLAS,REZONES Y SUS PARTES,DE FUNDICION,DE HIERRO O DE ACERO 89" xfId="1509" xr:uid="{00000000-0005-0000-0000-0000E4050000}"/>
    <cellStyle name="ANCLAS,REZONES Y SUS PARTES,DE FUNDICION,DE HIERRO O DE ACERO 9" xfId="1510" xr:uid="{00000000-0005-0000-0000-0000E5050000}"/>
    <cellStyle name="ANCLAS,REZONES Y SUS PARTES,DE FUNDICION,DE HIERRO O DE ACERO 90" xfId="1511" xr:uid="{00000000-0005-0000-0000-0000E6050000}"/>
    <cellStyle name="ANCLAS,REZONES Y SUS PARTES,DE FUNDICION,DE HIERRO O DE ACERO 91" xfId="1512" xr:uid="{00000000-0005-0000-0000-0000E7050000}"/>
    <cellStyle name="ANCLAS,REZONES Y SUS PARTES,DE FUNDICION,DE HIERRO O DE ACERO 92" xfId="1513" xr:uid="{00000000-0005-0000-0000-0000E8050000}"/>
    <cellStyle name="ANCLAS,REZONES Y SUS PARTES,DE FUNDICION,DE HIERRO O DE ACERO 93" xfId="1514" xr:uid="{00000000-0005-0000-0000-0000E9050000}"/>
    <cellStyle name="ANCLAS,REZONES Y SUS PARTES,DE FUNDICION,DE HIERRO O DE ACERO 94" xfId="1515" xr:uid="{00000000-0005-0000-0000-0000EA050000}"/>
    <cellStyle name="ANCLAS,REZONES Y SUS PARTES,DE FUNDICION,DE HIERRO O DE ACERO 95" xfId="1516" xr:uid="{00000000-0005-0000-0000-0000EB050000}"/>
    <cellStyle name="ANCLAS,REZONES Y SUS PARTES,DE FUNDICION,DE HIERRO O DE ACERO 96" xfId="1517" xr:uid="{00000000-0005-0000-0000-0000EC050000}"/>
    <cellStyle name="ANCLAS,REZONES Y SUS PARTES,DE FUNDICION,DE HIERRO O DE ACERO 97" xfId="1518" xr:uid="{00000000-0005-0000-0000-0000ED050000}"/>
    <cellStyle name="ANCLAS,REZONES Y SUS PARTES,DE FUNDICION,DE HIERRO O DE ACERO 97 2" xfId="1519" xr:uid="{00000000-0005-0000-0000-0000EE050000}"/>
    <cellStyle name="ANCLAS,REZONES Y SUS PARTES,DE FUNDICION,DE HIERRO O DE ACERO 98" xfId="1520" xr:uid="{00000000-0005-0000-0000-0000EF050000}"/>
    <cellStyle name="ANCLAS,REZONES Y SUS PARTES,DE FUNDICION,DE HIERRO O DE ACERO 99" xfId="1521" xr:uid="{00000000-0005-0000-0000-0000F0050000}"/>
    <cellStyle name="Ausgabe" xfId="1522" xr:uid="{00000000-0005-0000-0000-0000F1050000}"/>
    <cellStyle name="Bad 2" xfId="1523" xr:uid="{00000000-0005-0000-0000-0000F2050000}"/>
    <cellStyle name="Bad 3" xfId="1524" xr:uid="{00000000-0005-0000-0000-0000F3050000}"/>
    <cellStyle name="Berechnung" xfId="1525" xr:uid="{00000000-0005-0000-0000-0000F4050000}"/>
    <cellStyle name="Body line" xfId="1526" xr:uid="{00000000-0005-0000-0000-0000F5050000}"/>
    <cellStyle name="Calculation 2" xfId="1527" xr:uid="{00000000-0005-0000-0000-0000F6050000}"/>
    <cellStyle name="Calculation 3" xfId="1528" xr:uid="{00000000-0005-0000-0000-0000F7050000}"/>
    <cellStyle name="Check Cell 2" xfId="1529" xr:uid="{00000000-0005-0000-0000-0000F8050000}"/>
    <cellStyle name="Check Cell 3" xfId="1530" xr:uid="{00000000-0005-0000-0000-0000F9050000}"/>
    <cellStyle name="Comma 2" xfId="1531" xr:uid="{00000000-0005-0000-0000-0000FA050000}"/>
    <cellStyle name="Comma 2 2" xfId="1532" xr:uid="{00000000-0005-0000-0000-0000FB050000}"/>
    <cellStyle name="Comma 2 3" xfId="1533" xr:uid="{00000000-0005-0000-0000-0000FC050000}"/>
    <cellStyle name="Comma 3" xfId="1534" xr:uid="{00000000-0005-0000-0000-0000FD050000}"/>
    <cellStyle name="Comma 3 2" xfId="1535" xr:uid="{00000000-0005-0000-0000-0000FE050000}"/>
    <cellStyle name="Comma 3 3" xfId="1536" xr:uid="{00000000-0005-0000-0000-0000FF050000}"/>
    <cellStyle name="Comma 4" xfId="1537" xr:uid="{00000000-0005-0000-0000-000000060000}"/>
    <cellStyle name="Comma 4 2" xfId="1538" xr:uid="{00000000-0005-0000-0000-000001060000}"/>
    <cellStyle name="Comma 5" xfId="1539" xr:uid="{00000000-0005-0000-0000-000002060000}"/>
    <cellStyle name="ConditionalStyle_1" xfId="1540" xr:uid="{00000000-0005-0000-0000-000003060000}"/>
    <cellStyle name="DataPilot Category" xfId="1541" xr:uid="{00000000-0005-0000-0000-000004060000}"/>
    <cellStyle name="DataPilot Corner" xfId="1542" xr:uid="{00000000-0005-0000-0000-000005060000}"/>
    <cellStyle name="DataPilot Field" xfId="1543" xr:uid="{00000000-0005-0000-0000-000006060000}"/>
    <cellStyle name="Datum" xfId="1544" xr:uid="{00000000-0005-0000-0000-000007060000}"/>
    <cellStyle name="Eingabe" xfId="1545" xr:uid="{00000000-0005-0000-0000-000008060000}"/>
    <cellStyle name="Ergebnis" xfId="1546" xr:uid="{00000000-0005-0000-0000-000009060000}"/>
    <cellStyle name="Erklärender Text" xfId="1547" xr:uid="{00000000-0005-0000-0000-00000A060000}"/>
    <cellStyle name="Euro" xfId="1548" xr:uid="{00000000-0005-0000-0000-00000B060000}"/>
    <cellStyle name="Excel Built-in Normal" xfId="1549" xr:uid="{00000000-0005-0000-0000-00000C060000}"/>
    <cellStyle name="Explanatory Text 2" xfId="1550" xr:uid="{00000000-0005-0000-0000-00000D060000}"/>
    <cellStyle name="Explanatory Text 3" xfId="1551" xr:uid="{00000000-0005-0000-0000-00000E060000}"/>
    <cellStyle name="Fest" xfId="1552" xr:uid="{00000000-0005-0000-0000-00000F060000}"/>
    <cellStyle name="Fest0" xfId="1553" xr:uid="{00000000-0005-0000-0000-000010060000}"/>
    <cellStyle name="Fest2" xfId="1554" xr:uid="{00000000-0005-0000-0000-000011060000}"/>
    <cellStyle name="Gesamt" xfId="1555" xr:uid="{00000000-0005-0000-0000-000012060000}"/>
    <cellStyle name="Good 2" xfId="1556" xr:uid="{00000000-0005-0000-0000-000013060000}"/>
    <cellStyle name="Good 3" xfId="1557" xr:uid="{00000000-0005-0000-0000-000014060000}"/>
    <cellStyle name="Good 4" xfId="1558" xr:uid="{00000000-0005-0000-0000-000015060000}"/>
    <cellStyle name="Good 5" xfId="1559" xr:uid="{00000000-0005-0000-0000-000016060000}"/>
    <cellStyle name="Gut" xfId="1560" xr:uid="{00000000-0005-0000-0000-000017060000}"/>
    <cellStyle name="Heading 1 2" xfId="1561" xr:uid="{00000000-0005-0000-0000-000018060000}"/>
    <cellStyle name="Heading 1 3" xfId="1562" xr:uid="{00000000-0005-0000-0000-000019060000}"/>
    <cellStyle name="Heading 2 2" xfId="1563" xr:uid="{00000000-0005-0000-0000-00001A060000}"/>
    <cellStyle name="Heading 2 3" xfId="1564" xr:uid="{00000000-0005-0000-0000-00001B060000}"/>
    <cellStyle name="Heading 3 2" xfId="1565" xr:uid="{00000000-0005-0000-0000-00001C060000}"/>
    <cellStyle name="Heading 3 3" xfId="1566" xr:uid="{00000000-0005-0000-0000-00001D060000}"/>
    <cellStyle name="Heading 4 2" xfId="1567" xr:uid="{00000000-0005-0000-0000-00001E060000}"/>
    <cellStyle name="Heading 4 3" xfId="1568" xr:uid="{00000000-0005-0000-0000-00001F060000}"/>
    <cellStyle name="Hipervínculo" xfId="5236" builtinId="8"/>
    <cellStyle name="Hyperlink 10" xfId="1569" xr:uid="{00000000-0005-0000-0000-000020060000}"/>
    <cellStyle name="Hyperlink 2" xfId="1570" xr:uid="{00000000-0005-0000-0000-000021060000}"/>
    <cellStyle name="Hyperlink 2 2" xfId="1571" xr:uid="{00000000-0005-0000-0000-000022060000}"/>
    <cellStyle name="Hyperlink 2 2 2" xfId="1572" xr:uid="{00000000-0005-0000-0000-000023060000}"/>
    <cellStyle name="Hyperlink 2 3" xfId="1573" xr:uid="{00000000-0005-0000-0000-000024060000}"/>
    <cellStyle name="Hyperlink 2 4" xfId="1574" xr:uid="{00000000-0005-0000-0000-000025060000}"/>
    <cellStyle name="Hyperlink 3" xfId="1575" xr:uid="{00000000-0005-0000-0000-000026060000}"/>
    <cellStyle name="Hyperlink 3 2" xfId="1576" xr:uid="{00000000-0005-0000-0000-000027060000}"/>
    <cellStyle name="Hyperlink 4" xfId="1577" xr:uid="{00000000-0005-0000-0000-000028060000}"/>
    <cellStyle name="Hyperlink 5" xfId="1578" xr:uid="{00000000-0005-0000-0000-000029060000}"/>
    <cellStyle name="Hyperlink 6" xfId="1579" xr:uid="{00000000-0005-0000-0000-00002A060000}"/>
    <cellStyle name="Hyperlink 7" xfId="1580" xr:uid="{00000000-0005-0000-0000-00002B060000}"/>
    <cellStyle name="Hyperlink 8" xfId="1581" xr:uid="{00000000-0005-0000-0000-00002C060000}"/>
    <cellStyle name="Hyperlink 9" xfId="1582" xr:uid="{00000000-0005-0000-0000-00002D060000}"/>
    <cellStyle name="Input 2" xfId="1583" xr:uid="{00000000-0005-0000-0000-00002E060000}"/>
    <cellStyle name="Input 3" xfId="1584" xr:uid="{00000000-0005-0000-0000-00002F060000}"/>
    <cellStyle name="KeineLinie" xfId="1585" xr:uid="{00000000-0005-0000-0000-000030060000}"/>
    <cellStyle name="Komma0" xfId="1586" xr:uid="{00000000-0005-0000-0000-000031060000}"/>
    <cellStyle name="Komma0 2" xfId="1587" xr:uid="{00000000-0005-0000-0000-000032060000}"/>
    <cellStyle name="Komma1" xfId="1588" xr:uid="{00000000-0005-0000-0000-000033060000}"/>
    <cellStyle name="Komma2" xfId="1589" xr:uid="{00000000-0005-0000-0000-000034060000}"/>
    <cellStyle name="Komma3" xfId="1590" xr:uid="{00000000-0005-0000-0000-000035060000}"/>
    <cellStyle name="LinieHorizontal" xfId="1591" xr:uid="{00000000-0005-0000-0000-000036060000}"/>
    <cellStyle name="LinieLinks" xfId="1592" xr:uid="{00000000-0005-0000-0000-000037060000}"/>
    <cellStyle name="LinieRechts" xfId="1593" xr:uid="{00000000-0005-0000-0000-000038060000}"/>
    <cellStyle name="LinieVertikal" xfId="1594" xr:uid="{00000000-0005-0000-0000-000039060000}"/>
    <cellStyle name="Linked Cell 2" xfId="1595" xr:uid="{00000000-0005-0000-0000-00003A060000}"/>
    <cellStyle name="Linked Cell 3" xfId="1596" xr:uid="{00000000-0005-0000-0000-00003B060000}"/>
    <cellStyle name="n0" xfId="1597" xr:uid="{00000000-0005-0000-0000-00003C060000}"/>
    <cellStyle name="n1" xfId="1598" xr:uid="{00000000-0005-0000-0000-00003D060000}"/>
    <cellStyle name="n2" xfId="1599" xr:uid="{00000000-0005-0000-0000-00003E060000}"/>
    <cellStyle name="Neutral 2" xfId="1600" xr:uid="{00000000-0005-0000-0000-00003F060000}"/>
    <cellStyle name="Neutral 3" xfId="1601" xr:uid="{00000000-0005-0000-0000-000040060000}"/>
    <cellStyle name="Neutral 4" xfId="1602" xr:uid="{00000000-0005-0000-0000-000041060000}"/>
    <cellStyle name="Neutral 5" xfId="1603" xr:uid="{00000000-0005-0000-0000-000042060000}"/>
    <cellStyle name="Normal" xfId="0" builtinId="0"/>
    <cellStyle name="Normal 10" xfId="1604" xr:uid="{00000000-0005-0000-0000-000044060000}"/>
    <cellStyle name="Normal 10 10" xfId="1605" xr:uid="{00000000-0005-0000-0000-000045060000}"/>
    <cellStyle name="Normal 10 11" xfId="1606" xr:uid="{00000000-0005-0000-0000-000046060000}"/>
    <cellStyle name="Normal 10 12" xfId="1607" xr:uid="{00000000-0005-0000-0000-000047060000}"/>
    <cellStyle name="Normal 10 13" xfId="1608" xr:uid="{00000000-0005-0000-0000-000048060000}"/>
    <cellStyle name="Normal 10 14" xfId="1609" xr:uid="{00000000-0005-0000-0000-000049060000}"/>
    <cellStyle name="Normal 10 15" xfId="1610" xr:uid="{00000000-0005-0000-0000-00004A060000}"/>
    <cellStyle name="Normal 10 16" xfId="1611" xr:uid="{00000000-0005-0000-0000-00004B060000}"/>
    <cellStyle name="Normal 10 17" xfId="1612" xr:uid="{00000000-0005-0000-0000-00004C060000}"/>
    <cellStyle name="Normal 10 18" xfId="1613" xr:uid="{00000000-0005-0000-0000-00004D060000}"/>
    <cellStyle name="Normal 10 19" xfId="1614" xr:uid="{00000000-0005-0000-0000-00004E060000}"/>
    <cellStyle name="Normal 10 2" xfId="1615" xr:uid="{00000000-0005-0000-0000-00004F060000}"/>
    <cellStyle name="Normal 10 2 2" xfId="1616" xr:uid="{00000000-0005-0000-0000-000050060000}"/>
    <cellStyle name="Normal 10 2 2 2" xfId="1617" xr:uid="{00000000-0005-0000-0000-000051060000}"/>
    <cellStyle name="Normal 10 2 3" xfId="1618" xr:uid="{00000000-0005-0000-0000-000052060000}"/>
    <cellStyle name="Normal 10 2 4" xfId="1619" xr:uid="{00000000-0005-0000-0000-000053060000}"/>
    <cellStyle name="Normal 10 2 5" xfId="1620" xr:uid="{00000000-0005-0000-0000-000054060000}"/>
    <cellStyle name="Normal 10 2 6" xfId="1621" xr:uid="{00000000-0005-0000-0000-000055060000}"/>
    <cellStyle name="Normal 10 20" xfId="1622" xr:uid="{00000000-0005-0000-0000-000056060000}"/>
    <cellStyle name="Normal 10 20 2" xfId="1623" xr:uid="{00000000-0005-0000-0000-000057060000}"/>
    <cellStyle name="Normal 10 21" xfId="1624" xr:uid="{00000000-0005-0000-0000-000058060000}"/>
    <cellStyle name="Normal 10 21 2" xfId="1625" xr:uid="{00000000-0005-0000-0000-000059060000}"/>
    <cellStyle name="Normal 10 22" xfId="1626" xr:uid="{00000000-0005-0000-0000-00005A060000}"/>
    <cellStyle name="Normal 10 22 2" xfId="1627" xr:uid="{00000000-0005-0000-0000-00005B060000}"/>
    <cellStyle name="Normal 10 23" xfId="1628" xr:uid="{00000000-0005-0000-0000-00005C060000}"/>
    <cellStyle name="Normal 10 23 2" xfId="1629" xr:uid="{00000000-0005-0000-0000-00005D060000}"/>
    <cellStyle name="Normal 10 24" xfId="1630" xr:uid="{00000000-0005-0000-0000-00005E060000}"/>
    <cellStyle name="Normal 10 24 2" xfId="1631" xr:uid="{00000000-0005-0000-0000-00005F060000}"/>
    <cellStyle name="Normal 10 25" xfId="1632" xr:uid="{00000000-0005-0000-0000-000060060000}"/>
    <cellStyle name="Normal 10 25 2" xfId="1633" xr:uid="{00000000-0005-0000-0000-000061060000}"/>
    <cellStyle name="Normal 10 26" xfId="1634" xr:uid="{00000000-0005-0000-0000-000062060000}"/>
    <cellStyle name="Normal 10 26 2" xfId="1635" xr:uid="{00000000-0005-0000-0000-000063060000}"/>
    <cellStyle name="Normal 10 27" xfId="1636" xr:uid="{00000000-0005-0000-0000-000064060000}"/>
    <cellStyle name="Normal 10 27 2" xfId="1637" xr:uid="{00000000-0005-0000-0000-000065060000}"/>
    <cellStyle name="Normal 10 28" xfId="1638" xr:uid="{00000000-0005-0000-0000-000066060000}"/>
    <cellStyle name="Normal 10 28 2" xfId="1639" xr:uid="{00000000-0005-0000-0000-000067060000}"/>
    <cellStyle name="Normal 10 29" xfId="1640" xr:uid="{00000000-0005-0000-0000-000068060000}"/>
    <cellStyle name="Normal 10 29 2" xfId="1641" xr:uid="{00000000-0005-0000-0000-000069060000}"/>
    <cellStyle name="Normal 10 3" xfId="1642" xr:uid="{00000000-0005-0000-0000-00006A060000}"/>
    <cellStyle name="Normal 10 30" xfId="1643" xr:uid="{00000000-0005-0000-0000-00006B060000}"/>
    <cellStyle name="Normal 10 30 2" xfId="1644" xr:uid="{00000000-0005-0000-0000-00006C060000}"/>
    <cellStyle name="Normal 10 31" xfId="1645" xr:uid="{00000000-0005-0000-0000-00006D060000}"/>
    <cellStyle name="Normal 10 31 2" xfId="1646" xr:uid="{00000000-0005-0000-0000-00006E060000}"/>
    <cellStyle name="Normal 10 32" xfId="1647" xr:uid="{00000000-0005-0000-0000-00006F060000}"/>
    <cellStyle name="Normal 10 32 2" xfId="1648" xr:uid="{00000000-0005-0000-0000-000070060000}"/>
    <cellStyle name="Normal 10 33" xfId="1649" xr:uid="{00000000-0005-0000-0000-000071060000}"/>
    <cellStyle name="Normal 10 33 2" xfId="1650" xr:uid="{00000000-0005-0000-0000-000072060000}"/>
    <cellStyle name="Normal 10 34" xfId="1651" xr:uid="{00000000-0005-0000-0000-000073060000}"/>
    <cellStyle name="Normal 10 34 2" xfId="1652" xr:uid="{00000000-0005-0000-0000-000074060000}"/>
    <cellStyle name="Normal 10 35" xfId="1653" xr:uid="{00000000-0005-0000-0000-000075060000}"/>
    <cellStyle name="Normal 10 36" xfId="1654" xr:uid="{00000000-0005-0000-0000-000076060000}"/>
    <cellStyle name="Normal 10 37" xfId="1655" xr:uid="{00000000-0005-0000-0000-000077060000}"/>
    <cellStyle name="Normal 10 38" xfId="1656" xr:uid="{00000000-0005-0000-0000-000078060000}"/>
    <cellStyle name="Normal 10 4" xfId="1657" xr:uid="{00000000-0005-0000-0000-000079060000}"/>
    <cellStyle name="Normal 10 5" xfId="1658" xr:uid="{00000000-0005-0000-0000-00007A060000}"/>
    <cellStyle name="Normal 10 6" xfId="1659" xr:uid="{00000000-0005-0000-0000-00007B060000}"/>
    <cellStyle name="Normal 10 7" xfId="1660" xr:uid="{00000000-0005-0000-0000-00007C060000}"/>
    <cellStyle name="Normal 10 8" xfId="1661" xr:uid="{00000000-0005-0000-0000-00007D060000}"/>
    <cellStyle name="Normal 10 9" xfId="1662" xr:uid="{00000000-0005-0000-0000-00007E060000}"/>
    <cellStyle name="Normal 11" xfId="1663" xr:uid="{00000000-0005-0000-0000-00007F060000}"/>
    <cellStyle name="Normal 11 10" xfId="1664" xr:uid="{00000000-0005-0000-0000-000080060000}"/>
    <cellStyle name="Normal 11 11" xfId="1665" xr:uid="{00000000-0005-0000-0000-000081060000}"/>
    <cellStyle name="Normal 11 12" xfId="1666" xr:uid="{00000000-0005-0000-0000-000082060000}"/>
    <cellStyle name="Normal 11 13" xfId="1667" xr:uid="{00000000-0005-0000-0000-000083060000}"/>
    <cellStyle name="Normal 11 14" xfId="1668" xr:uid="{00000000-0005-0000-0000-000084060000}"/>
    <cellStyle name="Normal 11 15" xfId="1669" xr:uid="{00000000-0005-0000-0000-000085060000}"/>
    <cellStyle name="Normal 11 16" xfId="1670" xr:uid="{00000000-0005-0000-0000-000086060000}"/>
    <cellStyle name="Normal 11 17" xfId="1671" xr:uid="{00000000-0005-0000-0000-000087060000}"/>
    <cellStyle name="Normal 11 18" xfId="1672" xr:uid="{00000000-0005-0000-0000-000088060000}"/>
    <cellStyle name="Normal 11 19" xfId="1673" xr:uid="{00000000-0005-0000-0000-000089060000}"/>
    <cellStyle name="Normal 11 2" xfId="1674" xr:uid="{00000000-0005-0000-0000-00008A060000}"/>
    <cellStyle name="Normal 11 20" xfId="1675" xr:uid="{00000000-0005-0000-0000-00008B060000}"/>
    <cellStyle name="Normal 11 20 2" xfId="1676" xr:uid="{00000000-0005-0000-0000-00008C060000}"/>
    <cellStyle name="Normal 11 21" xfId="1677" xr:uid="{00000000-0005-0000-0000-00008D060000}"/>
    <cellStyle name="Normal 11 21 2" xfId="1678" xr:uid="{00000000-0005-0000-0000-00008E060000}"/>
    <cellStyle name="Normal 11 22" xfId="1679" xr:uid="{00000000-0005-0000-0000-00008F060000}"/>
    <cellStyle name="Normal 11 22 2" xfId="1680" xr:uid="{00000000-0005-0000-0000-000090060000}"/>
    <cellStyle name="Normal 11 23" xfId="1681" xr:uid="{00000000-0005-0000-0000-000091060000}"/>
    <cellStyle name="Normal 11 23 2" xfId="1682" xr:uid="{00000000-0005-0000-0000-000092060000}"/>
    <cellStyle name="Normal 11 24" xfId="1683" xr:uid="{00000000-0005-0000-0000-000093060000}"/>
    <cellStyle name="Normal 11 24 2" xfId="1684" xr:uid="{00000000-0005-0000-0000-000094060000}"/>
    <cellStyle name="Normal 11 25" xfId="1685" xr:uid="{00000000-0005-0000-0000-000095060000}"/>
    <cellStyle name="Normal 11 25 2" xfId="1686" xr:uid="{00000000-0005-0000-0000-000096060000}"/>
    <cellStyle name="Normal 11 26" xfId="1687" xr:uid="{00000000-0005-0000-0000-000097060000}"/>
    <cellStyle name="Normal 11 26 2" xfId="1688" xr:uid="{00000000-0005-0000-0000-000098060000}"/>
    <cellStyle name="Normal 11 27" xfId="1689" xr:uid="{00000000-0005-0000-0000-000099060000}"/>
    <cellStyle name="Normal 11 27 2" xfId="1690" xr:uid="{00000000-0005-0000-0000-00009A060000}"/>
    <cellStyle name="Normal 11 28" xfId="1691" xr:uid="{00000000-0005-0000-0000-00009B060000}"/>
    <cellStyle name="Normal 11 28 2" xfId="1692" xr:uid="{00000000-0005-0000-0000-00009C060000}"/>
    <cellStyle name="Normal 11 29" xfId="1693" xr:uid="{00000000-0005-0000-0000-00009D060000}"/>
    <cellStyle name="Normal 11 29 2" xfId="1694" xr:uid="{00000000-0005-0000-0000-00009E060000}"/>
    <cellStyle name="Normal 11 3" xfId="1695" xr:uid="{00000000-0005-0000-0000-00009F060000}"/>
    <cellStyle name="Normal 11 30" xfId="1696" xr:uid="{00000000-0005-0000-0000-0000A0060000}"/>
    <cellStyle name="Normal 11 30 2" xfId="1697" xr:uid="{00000000-0005-0000-0000-0000A1060000}"/>
    <cellStyle name="Normal 11 31" xfId="1698" xr:uid="{00000000-0005-0000-0000-0000A2060000}"/>
    <cellStyle name="Normal 11 31 2" xfId="1699" xr:uid="{00000000-0005-0000-0000-0000A3060000}"/>
    <cellStyle name="Normal 11 32" xfId="1700" xr:uid="{00000000-0005-0000-0000-0000A4060000}"/>
    <cellStyle name="Normal 11 32 2" xfId="1701" xr:uid="{00000000-0005-0000-0000-0000A5060000}"/>
    <cellStyle name="Normal 11 33" xfId="1702" xr:uid="{00000000-0005-0000-0000-0000A6060000}"/>
    <cellStyle name="Normal 11 33 2" xfId="1703" xr:uid="{00000000-0005-0000-0000-0000A7060000}"/>
    <cellStyle name="Normal 11 34" xfId="1704" xr:uid="{00000000-0005-0000-0000-0000A8060000}"/>
    <cellStyle name="Normal 11 34 2" xfId="1705" xr:uid="{00000000-0005-0000-0000-0000A9060000}"/>
    <cellStyle name="Normal 11 35" xfId="1706" xr:uid="{00000000-0005-0000-0000-0000AA060000}"/>
    <cellStyle name="Normal 11 4" xfId="1707" xr:uid="{00000000-0005-0000-0000-0000AB060000}"/>
    <cellStyle name="Normal 11 5" xfId="1708" xr:uid="{00000000-0005-0000-0000-0000AC060000}"/>
    <cellStyle name="Normal 11 6" xfId="1709" xr:uid="{00000000-0005-0000-0000-0000AD060000}"/>
    <cellStyle name="Normal 11 7" xfId="1710" xr:uid="{00000000-0005-0000-0000-0000AE060000}"/>
    <cellStyle name="Normal 11 8" xfId="1711" xr:uid="{00000000-0005-0000-0000-0000AF060000}"/>
    <cellStyle name="Normal 11 9" xfId="1712" xr:uid="{00000000-0005-0000-0000-0000B0060000}"/>
    <cellStyle name="Normal 12" xfId="1713" xr:uid="{00000000-0005-0000-0000-0000B1060000}"/>
    <cellStyle name="Normal 12 10" xfId="1714" xr:uid="{00000000-0005-0000-0000-0000B2060000}"/>
    <cellStyle name="Normal 12 11" xfId="1715" xr:uid="{00000000-0005-0000-0000-0000B3060000}"/>
    <cellStyle name="Normal 12 12" xfId="1716" xr:uid="{00000000-0005-0000-0000-0000B4060000}"/>
    <cellStyle name="Normal 12 13" xfId="1717" xr:uid="{00000000-0005-0000-0000-0000B5060000}"/>
    <cellStyle name="Normal 12 14" xfId="1718" xr:uid="{00000000-0005-0000-0000-0000B6060000}"/>
    <cellStyle name="Normal 12 15" xfId="1719" xr:uid="{00000000-0005-0000-0000-0000B7060000}"/>
    <cellStyle name="Normal 12 16" xfId="1720" xr:uid="{00000000-0005-0000-0000-0000B8060000}"/>
    <cellStyle name="Normal 12 17" xfId="1721" xr:uid="{00000000-0005-0000-0000-0000B9060000}"/>
    <cellStyle name="Normal 12 18" xfId="1722" xr:uid="{00000000-0005-0000-0000-0000BA060000}"/>
    <cellStyle name="Normal 12 19" xfId="1723" xr:uid="{00000000-0005-0000-0000-0000BB060000}"/>
    <cellStyle name="Normal 12 2" xfId="1724" xr:uid="{00000000-0005-0000-0000-0000BC060000}"/>
    <cellStyle name="Normal 12 20" xfId="1725" xr:uid="{00000000-0005-0000-0000-0000BD060000}"/>
    <cellStyle name="Normal 12 20 2" xfId="1726" xr:uid="{00000000-0005-0000-0000-0000BE060000}"/>
    <cellStyle name="Normal 12 21" xfId="1727" xr:uid="{00000000-0005-0000-0000-0000BF060000}"/>
    <cellStyle name="Normal 12 21 2" xfId="1728" xr:uid="{00000000-0005-0000-0000-0000C0060000}"/>
    <cellStyle name="Normal 12 22" xfId="1729" xr:uid="{00000000-0005-0000-0000-0000C1060000}"/>
    <cellStyle name="Normal 12 22 2" xfId="1730" xr:uid="{00000000-0005-0000-0000-0000C2060000}"/>
    <cellStyle name="Normal 12 23" xfId="1731" xr:uid="{00000000-0005-0000-0000-0000C3060000}"/>
    <cellStyle name="Normal 12 23 2" xfId="1732" xr:uid="{00000000-0005-0000-0000-0000C4060000}"/>
    <cellStyle name="Normal 12 24" xfId="1733" xr:uid="{00000000-0005-0000-0000-0000C5060000}"/>
    <cellStyle name="Normal 12 24 2" xfId="1734" xr:uid="{00000000-0005-0000-0000-0000C6060000}"/>
    <cellStyle name="Normal 12 25" xfId="1735" xr:uid="{00000000-0005-0000-0000-0000C7060000}"/>
    <cellStyle name="Normal 12 25 2" xfId="1736" xr:uid="{00000000-0005-0000-0000-0000C8060000}"/>
    <cellStyle name="Normal 12 26" xfId="1737" xr:uid="{00000000-0005-0000-0000-0000C9060000}"/>
    <cellStyle name="Normal 12 26 2" xfId="1738" xr:uid="{00000000-0005-0000-0000-0000CA060000}"/>
    <cellStyle name="Normal 12 27" xfId="1739" xr:uid="{00000000-0005-0000-0000-0000CB060000}"/>
    <cellStyle name="Normal 12 27 2" xfId="1740" xr:uid="{00000000-0005-0000-0000-0000CC060000}"/>
    <cellStyle name="Normal 12 28" xfId="1741" xr:uid="{00000000-0005-0000-0000-0000CD060000}"/>
    <cellStyle name="Normal 12 28 2" xfId="1742" xr:uid="{00000000-0005-0000-0000-0000CE060000}"/>
    <cellStyle name="Normal 12 29" xfId="1743" xr:uid="{00000000-0005-0000-0000-0000CF060000}"/>
    <cellStyle name="Normal 12 29 2" xfId="1744" xr:uid="{00000000-0005-0000-0000-0000D0060000}"/>
    <cellStyle name="Normal 12 3" xfId="1745" xr:uid="{00000000-0005-0000-0000-0000D1060000}"/>
    <cellStyle name="Normal 12 30" xfId="1746" xr:uid="{00000000-0005-0000-0000-0000D2060000}"/>
    <cellStyle name="Normal 12 30 2" xfId="1747" xr:uid="{00000000-0005-0000-0000-0000D3060000}"/>
    <cellStyle name="Normal 12 31" xfId="1748" xr:uid="{00000000-0005-0000-0000-0000D4060000}"/>
    <cellStyle name="Normal 12 31 2" xfId="1749" xr:uid="{00000000-0005-0000-0000-0000D5060000}"/>
    <cellStyle name="Normal 12 32" xfId="1750" xr:uid="{00000000-0005-0000-0000-0000D6060000}"/>
    <cellStyle name="Normal 12 32 2" xfId="1751" xr:uid="{00000000-0005-0000-0000-0000D7060000}"/>
    <cellStyle name="Normal 12 33" xfId="1752" xr:uid="{00000000-0005-0000-0000-0000D8060000}"/>
    <cellStyle name="Normal 12 33 2" xfId="1753" xr:uid="{00000000-0005-0000-0000-0000D9060000}"/>
    <cellStyle name="Normal 12 34" xfId="1754" xr:uid="{00000000-0005-0000-0000-0000DA060000}"/>
    <cellStyle name="Normal 12 34 2" xfId="1755" xr:uid="{00000000-0005-0000-0000-0000DB060000}"/>
    <cellStyle name="Normal 12 35" xfId="1756" xr:uid="{00000000-0005-0000-0000-0000DC060000}"/>
    <cellStyle name="Normal 12 4" xfId="1757" xr:uid="{00000000-0005-0000-0000-0000DD060000}"/>
    <cellStyle name="Normal 12 5" xfId="1758" xr:uid="{00000000-0005-0000-0000-0000DE060000}"/>
    <cellStyle name="Normal 12 6" xfId="1759" xr:uid="{00000000-0005-0000-0000-0000DF060000}"/>
    <cellStyle name="Normal 12 7" xfId="1760" xr:uid="{00000000-0005-0000-0000-0000E0060000}"/>
    <cellStyle name="Normal 12 8" xfId="1761" xr:uid="{00000000-0005-0000-0000-0000E1060000}"/>
    <cellStyle name="Normal 12 9" xfId="1762" xr:uid="{00000000-0005-0000-0000-0000E2060000}"/>
    <cellStyle name="Normal 13" xfId="1763" xr:uid="{00000000-0005-0000-0000-0000E3060000}"/>
    <cellStyle name="Normal 13 10" xfId="1764" xr:uid="{00000000-0005-0000-0000-0000E4060000}"/>
    <cellStyle name="Normal 13 11" xfId="1765" xr:uid="{00000000-0005-0000-0000-0000E5060000}"/>
    <cellStyle name="Normal 13 12" xfId="1766" xr:uid="{00000000-0005-0000-0000-0000E6060000}"/>
    <cellStyle name="Normal 13 13" xfId="1767" xr:uid="{00000000-0005-0000-0000-0000E7060000}"/>
    <cellStyle name="Normal 13 14" xfId="1768" xr:uid="{00000000-0005-0000-0000-0000E8060000}"/>
    <cellStyle name="Normal 13 15" xfId="1769" xr:uid="{00000000-0005-0000-0000-0000E9060000}"/>
    <cellStyle name="Normal 13 16" xfId="1770" xr:uid="{00000000-0005-0000-0000-0000EA060000}"/>
    <cellStyle name="Normal 13 17" xfId="1771" xr:uid="{00000000-0005-0000-0000-0000EB060000}"/>
    <cellStyle name="Normal 13 18" xfId="1772" xr:uid="{00000000-0005-0000-0000-0000EC060000}"/>
    <cellStyle name="Normal 13 19" xfId="1773" xr:uid="{00000000-0005-0000-0000-0000ED060000}"/>
    <cellStyle name="Normal 13 2" xfId="1774" xr:uid="{00000000-0005-0000-0000-0000EE060000}"/>
    <cellStyle name="Normal 13 20" xfId="1775" xr:uid="{00000000-0005-0000-0000-0000EF060000}"/>
    <cellStyle name="Normal 13 21" xfId="1776" xr:uid="{00000000-0005-0000-0000-0000F0060000}"/>
    <cellStyle name="Normal 13 3" xfId="1777" xr:uid="{00000000-0005-0000-0000-0000F1060000}"/>
    <cellStyle name="Normal 13 4" xfId="1778" xr:uid="{00000000-0005-0000-0000-0000F2060000}"/>
    <cellStyle name="Normal 13 5" xfId="1779" xr:uid="{00000000-0005-0000-0000-0000F3060000}"/>
    <cellStyle name="Normal 13 6" xfId="1780" xr:uid="{00000000-0005-0000-0000-0000F4060000}"/>
    <cellStyle name="Normal 13 7" xfId="1781" xr:uid="{00000000-0005-0000-0000-0000F5060000}"/>
    <cellStyle name="Normal 13 8" xfId="1782" xr:uid="{00000000-0005-0000-0000-0000F6060000}"/>
    <cellStyle name="Normal 13 9" xfId="1783" xr:uid="{00000000-0005-0000-0000-0000F7060000}"/>
    <cellStyle name="Normal 14" xfId="1784" xr:uid="{00000000-0005-0000-0000-0000F8060000}"/>
    <cellStyle name="Normal 14 10" xfId="1785" xr:uid="{00000000-0005-0000-0000-0000F9060000}"/>
    <cellStyle name="Normal 14 11" xfId="1786" xr:uid="{00000000-0005-0000-0000-0000FA060000}"/>
    <cellStyle name="Normal 14 12" xfId="1787" xr:uid="{00000000-0005-0000-0000-0000FB060000}"/>
    <cellStyle name="Normal 14 13" xfId="1788" xr:uid="{00000000-0005-0000-0000-0000FC060000}"/>
    <cellStyle name="Normal 14 14" xfId="1789" xr:uid="{00000000-0005-0000-0000-0000FD060000}"/>
    <cellStyle name="Normal 14 15" xfId="1790" xr:uid="{00000000-0005-0000-0000-0000FE060000}"/>
    <cellStyle name="Normal 14 16" xfId="1791" xr:uid="{00000000-0005-0000-0000-0000FF060000}"/>
    <cellStyle name="Normal 14 17" xfId="1792" xr:uid="{00000000-0005-0000-0000-000000070000}"/>
    <cellStyle name="Normal 14 18" xfId="1793" xr:uid="{00000000-0005-0000-0000-000001070000}"/>
    <cellStyle name="Normal 14 19" xfId="1794" xr:uid="{00000000-0005-0000-0000-000002070000}"/>
    <cellStyle name="Normal 14 2" xfId="1795" xr:uid="{00000000-0005-0000-0000-000003070000}"/>
    <cellStyle name="Normal 14 20" xfId="1796" xr:uid="{00000000-0005-0000-0000-000004070000}"/>
    <cellStyle name="Normal 14 20 2" xfId="1797" xr:uid="{00000000-0005-0000-0000-000005070000}"/>
    <cellStyle name="Normal 14 21" xfId="1798" xr:uid="{00000000-0005-0000-0000-000006070000}"/>
    <cellStyle name="Normal 14 21 2" xfId="1799" xr:uid="{00000000-0005-0000-0000-000007070000}"/>
    <cellStyle name="Normal 14 22" xfId="1800" xr:uid="{00000000-0005-0000-0000-000008070000}"/>
    <cellStyle name="Normal 14 22 2" xfId="1801" xr:uid="{00000000-0005-0000-0000-000009070000}"/>
    <cellStyle name="Normal 14 23" xfId="1802" xr:uid="{00000000-0005-0000-0000-00000A070000}"/>
    <cellStyle name="Normal 14 23 2" xfId="1803" xr:uid="{00000000-0005-0000-0000-00000B070000}"/>
    <cellStyle name="Normal 14 24" xfId="1804" xr:uid="{00000000-0005-0000-0000-00000C070000}"/>
    <cellStyle name="Normal 14 24 2" xfId="1805" xr:uid="{00000000-0005-0000-0000-00000D070000}"/>
    <cellStyle name="Normal 14 25" xfId="1806" xr:uid="{00000000-0005-0000-0000-00000E070000}"/>
    <cellStyle name="Normal 14 25 2" xfId="1807" xr:uid="{00000000-0005-0000-0000-00000F070000}"/>
    <cellStyle name="Normal 14 26" xfId="1808" xr:uid="{00000000-0005-0000-0000-000010070000}"/>
    <cellStyle name="Normal 14 26 2" xfId="1809" xr:uid="{00000000-0005-0000-0000-000011070000}"/>
    <cellStyle name="Normal 14 27" xfId="1810" xr:uid="{00000000-0005-0000-0000-000012070000}"/>
    <cellStyle name="Normal 14 27 2" xfId="1811" xr:uid="{00000000-0005-0000-0000-000013070000}"/>
    <cellStyle name="Normal 14 28" xfId="1812" xr:uid="{00000000-0005-0000-0000-000014070000}"/>
    <cellStyle name="Normal 14 28 2" xfId="1813" xr:uid="{00000000-0005-0000-0000-000015070000}"/>
    <cellStyle name="Normal 14 29" xfId="1814" xr:uid="{00000000-0005-0000-0000-000016070000}"/>
    <cellStyle name="Normal 14 29 2" xfId="1815" xr:uid="{00000000-0005-0000-0000-000017070000}"/>
    <cellStyle name="Normal 14 3" xfId="1816" xr:uid="{00000000-0005-0000-0000-000018070000}"/>
    <cellStyle name="Normal 14 30" xfId="1817" xr:uid="{00000000-0005-0000-0000-000019070000}"/>
    <cellStyle name="Normal 14 30 2" xfId="1818" xr:uid="{00000000-0005-0000-0000-00001A070000}"/>
    <cellStyle name="Normal 14 31" xfId="1819" xr:uid="{00000000-0005-0000-0000-00001B070000}"/>
    <cellStyle name="Normal 14 31 2" xfId="1820" xr:uid="{00000000-0005-0000-0000-00001C070000}"/>
    <cellStyle name="Normal 14 32" xfId="1821" xr:uid="{00000000-0005-0000-0000-00001D070000}"/>
    <cellStyle name="Normal 14 32 2" xfId="1822" xr:uid="{00000000-0005-0000-0000-00001E070000}"/>
    <cellStyle name="Normal 14 33" xfId="1823" xr:uid="{00000000-0005-0000-0000-00001F070000}"/>
    <cellStyle name="Normal 14 33 2" xfId="1824" xr:uid="{00000000-0005-0000-0000-000020070000}"/>
    <cellStyle name="Normal 14 34" xfId="1825" xr:uid="{00000000-0005-0000-0000-000021070000}"/>
    <cellStyle name="Normal 14 34 2" xfId="1826" xr:uid="{00000000-0005-0000-0000-000022070000}"/>
    <cellStyle name="Normal 14 35" xfId="1827" xr:uid="{00000000-0005-0000-0000-000023070000}"/>
    <cellStyle name="Normal 14 4" xfId="1828" xr:uid="{00000000-0005-0000-0000-000024070000}"/>
    <cellStyle name="Normal 14 5" xfId="1829" xr:uid="{00000000-0005-0000-0000-000025070000}"/>
    <cellStyle name="Normal 14 6" xfId="1830" xr:uid="{00000000-0005-0000-0000-000026070000}"/>
    <cellStyle name="Normal 14 7" xfId="1831" xr:uid="{00000000-0005-0000-0000-000027070000}"/>
    <cellStyle name="Normal 14 8" xfId="1832" xr:uid="{00000000-0005-0000-0000-000028070000}"/>
    <cellStyle name="Normal 14 9" xfId="1833" xr:uid="{00000000-0005-0000-0000-000029070000}"/>
    <cellStyle name="Normal 15" xfId="1834" xr:uid="{00000000-0005-0000-0000-00002A070000}"/>
    <cellStyle name="Normal 15 10" xfId="1835" xr:uid="{00000000-0005-0000-0000-00002B070000}"/>
    <cellStyle name="Normal 15 10 2" xfId="1836" xr:uid="{00000000-0005-0000-0000-00002C070000}"/>
    <cellStyle name="Normal 15 11" xfId="1837" xr:uid="{00000000-0005-0000-0000-00002D070000}"/>
    <cellStyle name="Normal 15 11 2" xfId="1838" xr:uid="{00000000-0005-0000-0000-00002E070000}"/>
    <cellStyle name="Normal 15 12" xfId="1839" xr:uid="{00000000-0005-0000-0000-00002F070000}"/>
    <cellStyle name="Normal 15 12 2" xfId="1840" xr:uid="{00000000-0005-0000-0000-000030070000}"/>
    <cellStyle name="Normal 15 13" xfId="1841" xr:uid="{00000000-0005-0000-0000-000031070000}"/>
    <cellStyle name="Normal 15 13 2" xfId="1842" xr:uid="{00000000-0005-0000-0000-000032070000}"/>
    <cellStyle name="Normal 15 14" xfId="1843" xr:uid="{00000000-0005-0000-0000-000033070000}"/>
    <cellStyle name="Normal 15 14 2" xfId="1844" xr:uid="{00000000-0005-0000-0000-000034070000}"/>
    <cellStyle name="Normal 15 15" xfId="1845" xr:uid="{00000000-0005-0000-0000-000035070000}"/>
    <cellStyle name="Normal 15 15 2" xfId="1846" xr:uid="{00000000-0005-0000-0000-000036070000}"/>
    <cellStyle name="Normal 15 16" xfId="1847" xr:uid="{00000000-0005-0000-0000-000037070000}"/>
    <cellStyle name="Normal 15 16 2" xfId="1848" xr:uid="{00000000-0005-0000-0000-000038070000}"/>
    <cellStyle name="Normal 15 17" xfId="1849" xr:uid="{00000000-0005-0000-0000-000039070000}"/>
    <cellStyle name="Normal 15 2" xfId="1850" xr:uid="{00000000-0005-0000-0000-00003A070000}"/>
    <cellStyle name="Normal 15 2 2" xfId="1851" xr:uid="{00000000-0005-0000-0000-00003B070000}"/>
    <cellStyle name="Normal 15 3" xfId="1852" xr:uid="{00000000-0005-0000-0000-00003C070000}"/>
    <cellStyle name="Normal 15 3 2" xfId="1853" xr:uid="{00000000-0005-0000-0000-00003D070000}"/>
    <cellStyle name="Normal 15 4" xfId="1854" xr:uid="{00000000-0005-0000-0000-00003E070000}"/>
    <cellStyle name="Normal 15 4 2" xfId="1855" xr:uid="{00000000-0005-0000-0000-00003F070000}"/>
    <cellStyle name="Normal 15 5" xfId="1856" xr:uid="{00000000-0005-0000-0000-000040070000}"/>
    <cellStyle name="Normal 15 5 2" xfId="1857" xr:uid="{00000000-0005-0000-0000-000041070000}"/>
    <cellStyle name="Normal 15 6" xfId="1858" xr:uid="{00000000-0005-0000-0000-000042070000}"/>
    <cellStyle name="Normal 15 6 2" xfId="1859" xr:uid="{00000000-0005-0000-0000-000043070000}"/>
    <cellStyle name="Normal 15 7" xfId="1860" xr:uid="{00000000-0005-0000-0000-000044070000}"/>
    <cellStyle name="Normal 15 7 2" xfId="1861" xr:uid="{00000000-0005-0000-0000-000045070000}"/>
    <cellStyle name="Normal 15 8" xfId="1862" xr:uid="{00000000-0005-0000-0000-000046070000}"/>
    <cellStyle name="Normal 15 8 2" xfId="1863" xr:uid="{00000000-0005-0000-0000-000047070000}"/>
    <cellStyle name="Normal 15 9" xfId="1864" xr:uid="{00000000-0005-0000-0000-000048070000}"/>
    <cellStyle name="Normal 15 9 2" xfId="1865" xr:uid="{00000000-0005-0000-0000-000049070000}"/>
    <cellStyle name="Normal 16" xfId="1866" xr:uid="{00000000-0005-0000-0000-00004A070000}"/>
    <cellStyle name="Normal 16 10" xfId="1867" xr:uid="{00000000-0005-0000-0000-00004B070000}"/>
    <cellStyle name="Normal 16 11" xfId="1868" xr:uid="{00000000-0005-0000-0000-00004C070000}"/>
    <cellStyle name="Normal 16 12" xfId="1869" xr:uid="{00000000-0005-0000-0000-00004D070000}"/>
    <cellStyle name="Normal 16 13" xfId="1870" xr:uid="{00000000-0005-0000-0000-00004E070000}"/>
    <cellStyle name="Normal 16 14" xfId="1871" xr:uid="{00000000-0005-0000-0000-00004F070000}"/>
    <cellStyle name="Normal 16 15" xfId="1872" xr:uid="{00000000-0005-0000-0000-000050070000}"/>
    <cellStyle name="Normal 16 16" xfId="1873" xr:uid="{00000000-0005-0000-0000-000051070000}"/>
    <cellStyle name="Normal 16 17" xfId="1874" xr:uid="{00000000-0005-0000-0000-000052070000}"/>
    <cellStyle name="Normal 16 18" xfId="1875" xr:uid="{00000000-0005-0000-0000-000053070000}"/>
    <cellStyle name="Normal 16 19" xfId="1876" xr:uid="{00000000-0005-0000-0000-000054070000}"/>
    <cellStyle name="Normal 16 2" xfId="1877" xr:uid="{00000000-0005-0000-0000-000055070000}"/>
    <cellStyle name="Normal 16 3" xfId="1878" xr:uid="{00000000-0005-0000-0000-000056070000}"/>
    <cellStyle name="Normal 16 4" xfId="1879" xr:uid="{00000000-0005-0000-0000-000057070000}"/>
    <cellStyle name="Normal 16 5" xfId="1880" xr:uid="{00000000-0005-0000-0000-000058070000}"/>
    <cellStyle name="Normal 16 6" xfId="1881" xr:uid="{00000000-0005-0000-0000-000059070000}"/>
    <cellStyle name="Normal 16 7" xfId="1882" xr:uid="{00000000-0005-0000-0000-00005A070000}"/>
    <cellStyle name="Normal 16 8" xfId="1883" xr:uid="{00000000-0005-0000-0000-00005B070000}"/>
    <cellStyle name="Normal 16 9" xfId="1884" xr:uid="{00000000-0005-0000-0000-00005C070000}"/>
    <cellStyle name="Normal 17" xfId="1885" xr:uid="{00000000-0005-0000-0000-00005D070000}"/>
    <cellStyle name="Normal 17 10" xfId="1886" xr:uid="{00000000-0005-0000-0000-00005E070000}"/>
    <cellStyle name="Normal 17 11" xfId="1887" xr:uid="{00000000-0005-0000-0000-00005F070000}"/>
    <cellStyle name="Normal 17 12" xfId="1888" xr:uid="{00000000-0005-0000-0000-000060070000}"/>
    <cellStyle name="Normal 17 13" xfId="1889" xr:uid="{00000000-0005-0000-0000-000061070000}"/>
    <cellStyle name="Normal 17 14" xfId="1890" xr:uid="{00000000-0005-0000-0000-000062070000}"/>
    <cellStyle name="Normal 17 15" xfId="1891" xr:uid="{00000000-0005-0000-0000-000063070000}"/>
    <cellStyle name="Normal 17 16" xfId="1892" xr:uid="{00000000-0005-0000-0000-000064070000}"/>
    <cellStyle name="Normal 17 17" xfId="1893" xr:uid="{00000000-0005-0000-0000-000065070000}"/>
    <cellStyle name="Normal 17 18" xfId="1894" xr:uid="{00000000-0005-0000-0000-000066070000}"/>
    <cellStyle name="Normal 17 19" xfId="1895" xr:uid="{00000000-0005-0000-0000-000067070000}"/>
    <cellStyle name="Normal 17 2" xfId="1896" xr:uid="{00000000-0005-0000-0000-000068070000}"/>
    <cellStyle name="Normal 17 20" xfId="1897" xr:uid="{00000000-0005-0000-0000-000069070000}"/>
    <cellStyle name="Normal 17 20 2" xfId="1898" xr:uid="{00000000-0005-0000-0000-00006A070000}"/>
    <cellStyle name="Normal 17 21" xfId="1899" xr:uid="{00000000-0005-0000-0000-00006B070000}"/>
    <cellStyle name="Normal 17 21 2" xfId="1900" xr:uid="{00000000-0005-0000-0000-00006C070000}"/>
    <cellStyle name="Normal 17 22" xfId="1901" xr:uid="{00000000-0005-0000-0000-00006D070000}"/>
    <cellStyle name="Normal 17 22 2" xfId="1902" xr:uid="{00000000-0005-0000-0000-00006E070000}"/>
    <cellStyle name="Normal 17 23" xfId="1903" xr:uid="{00000000-0005-0000-0000-00006F070000}"/>
    <cellStyle name="Normal 17 23 2" xfId="1904" xr:uid="{00000000-0005-0000-0000-000070070000}"/>
    <cellStyle name="Normal 17 24" xfId="1905" xr:uid="{00000000-0005-0000-0000-000071070000}"/>
    <cellStyle name="Normal 17 24 2" xfId="1906" xr:uid="{00000000-0005-0000-0000-000072070000}"/>
    <cellStyle name="Normal 17 25" xfId="1907" xr:uid="{00000000-0005-0000-0000-000073070000}"/>
    <cellStyle name="Normal 17 25 2" xfId="1908" xr:uid="{00000000-0005-0000-0000-000074070000}"/>
    <cellStyle name="Normal 17 26" xfId="1909" xr:uid="{00000000-0005-0000-0000-000075070000}"/>
    <cellStyle name="Normal 17 26 2" xfId="1910" xr:uid="{00000000-0005-0000-0000-000076070000}"/>
    <cellStyle name="Normal 17 27" xfId="1911" xr:uid="{00000000-0005-0000-0000-000077070000}"/>
    <cellStyle name="Normal 17 27 2" xfId="1912" xr:uid="{00000000-0005-0000-0000-000078070000}"/>
    <cellStyle name="Normal 17 28" xfId="1913" xr:uid="{00000000-0005-0000-0000-000079070000}"/>
    <cellStyle name="Normal 17 28 2" xfId="1914" xr:uid="{00000000-0005-0000-0000-00007A070000}"/>
    <cellStyle name="Normal 17 29" xfId="1915" xr:uid="{00000000-0005-0000-0000-00007B070000}"/>
    <cellStyle name="Normal 17 29 2" xfId="1916" xr:uid="{00000000-0005-0000-0000-00007C070000}"/>
    <cellStyle name="Normal 17 3" xfId="1917" xr:uid="{00000000-0005-0000-0000-00007D070000}"/>
    <cellStyle name="Normal 17 30" xfId="1918" xr:uid="{00000000-0005-0000-0000-00007E070000}"/>
    <cellStyle name="Normal 17 30 2" xfId="1919" xr:uid="{00000000-0005-0000-0000-00007F070000}"/>
    <cellStyle name="Normal 17 31" xfId="1920" xr:uid="{00000000-0005-0000-0000-000080070000}"/>
    <cellStyle name="Normal 17 31 2" xfId="1921" xr:uid="{00000000-0005-0000-0000-000081070000}"/>
    <cellStyle name="Normal 17 32" xfId="1922" xr:uid="{00000000-0005-0000-0000-000082070000}"/>
    <cellStyle name="Normal 17 32 2" xfId="1923" xr:uid="{00000000-0005-0000-0000-000083070000}"/>
    <cellStyle name="Normal 17 33" xfId="1924" xr:uid="{00000000-0005-0000-0000-000084070000}"/>
    <cellStyle name="Normal 17 33 2" xfId="1925" xr:uid="{00000000-0005-0000-0000-000085070000}"/>
    <cellStyle name="Normal 17 34" xfId="1926" xr:uid="{00000000-0005-0000-0000-000086070000}"/>
    <cellStyle name="Normal 17 34 2" xfId="1927" xr:uid="{00000000-0005-0000-0000-000087070000}"/>
    <cellStyle name="Normal 17 35" xfId="1928" xr:uid="{00000000-0005-0000-0000-000088070000}"/>
    <cellStyle name="Normal 17 4" xfId="1929" xr:uid="{00000000-0005-0000-0000-000089070000}"/>
    <cellStyle name="Normal 17 5" xfId="1930" xr:uid="{00000000-0005-0000-0000-00008A070000}"/>
    <cellStyle name="Normal 17 6" xfId="1931" xr:uid="{00000000-0005-0000-0000-00008B070000}"/>
    <cellStyle name="Normal 17 7" xfId="1932" xr:uid="{00000000-0005-0000-0000-00008C070000}"/>
    <cellStyle name="Normal 17 8" xfId="1933" xr:uid="{00000000-0005-0000-0000-00008D070000}"/>
    <cellStyle name="Normal 17 9" xfId="1934" xr:uid="{00000000-0005-0000-0000-00008E070000}"/>
    <cellStyle name="Normal 18" xfId="1935" xr:uid="{00000000-0005-0000-0000-00008F070000}"/>
    <cellStyle name="Normal 18 10" xfId="1936" xr:uid="{00000000-0005-0000-0000-000090070000}"/>
    <cellStyle name="Normal 18 11" xfId="1937" xr:uid="{00000000-0005-0000-0000-000091070000}"/>
    <cellStyle name="Normal 18 12" xfId="1938" xr:uid="{00000000-0005-0000-0000-000092070000}"/>
    <cellStyle name="Normal 18 13" xfId="1939" xr:uid="{00000000-0005-0000-0000-000093070000}"/>
    <cellStyle name="Normal 18 14" xfId="1940" xr:uid="{00000000-0005-0000-0000-000094070000}"/>
    <cellStyle name="Normal 18 15" xfId="1941" xr:uid="{00000000-0005-0000-0000-000095070000}"/>
    <cellStyle name="Normal 18 16" xfId="1942" xr:uid="{00000000-0005-0000-0000-000096070000}"/>
    <cellStyle name="Normal 18 17" xfId="1943" xr:uid="{00000000-0005-0000-0000-000097070000}"/>
    <cellStyle name="Normal 18 18" xfId="1944" xr:uid="{00000000-0005-0000-0000-000098070000}"/>
    <cellStyle name="Normal 18 19" xfId="1945" xr:uid="{00000000-0005-0000-0000-000099070000}"/>
    <cellStyle name="Normal 18 2" xfId="1946" xr:uid="{00000000-0005-0000-0000-00009A070000}"/>
    <cellStyle name="Normal 18 20" xfId="1947" xr:uid="{00000000-0005-0000-0000-00009B070000}"/>
    <cellStyle name="Normal 18 20 2" xfId="1948" xr:uid="{00000000-0005-0000-0000-00009C070000}"/>
    <cellStyle name="Normal 18 21" xfId="1949" xr:uid="{00000000-0005-0000-0000-00009D070000}"/>
    <cellStyle name="Normal 18 21 2" xfId="1950" xr:uid="{00000000-0005-0000-0000-00009E070000}"/>
    <cellStyle name="Normal 18 22" xfId="1951" xr:uid="{00000000-0005-0000-0000-00009F070000}"/>
    <cellStyle name="Normal 18 22 2" xfId="1952" xr:uid="{00000000-0005-0000-0000-0000A0070000}"/>
    <cellStyle name="Normal 18 23" xfId="1953" xr:uid="{00000000-0005-0000-0000-0000A1070000}"/>
    <cellStyle name="Normal 18 23 2" xfId="1954" xr:uid="{00000000-0005-0000-0000-0000A2070000}"/>
    <cellStyle name="Normal 18 24" xfId="1955" xr:uid="{00000000-0005-0000-0000-0000A3070000}"/>
    <cellStyle name="Normal 18 24 2" xfId="1956" xr:uid="{00000000-0005-0000-0000-0000A4070000}"/>
    <cellStyle name="Normal 18 25" xfId="1957" xr:uid="{00000000-0005-0000-0000-0000A5070000}"/>
    <cellStyle name="Normal 18 25 2" xfId="1958" xr:uid="{00000000-0005-0000-0000-0000A6070000}"/>
    <cellStyle name="Normal 18 26" xfId="1959" xr:uid="{00000000-0005-0000-0000-0000A7070000}"/>
    <cellStyle name="Normal 18 26 2" xfId="1960" xr:uid="{00000000-0005-0000-0000-0000A8070000}"/>
    <cellStyle name="Normal 18 27" xfId="1961" xr:uid="{00000000-0005-0000-0000-0000A9070000}"/>
    <cellStyle name="Normal 18 27 2" xfId="1962" xr:uid="{00000000-0005-0000-0000-0000AA070000}"/>
    <cellStyle name="Normal 18 28" xfId="1963" xr:uid="{00000000-0005-0000-0000-0000AB070000}"/>
    <cellStyle name="Normal 18 28 2" xfId="1964" xr:uid="{00000000-0005-0000-0000-0000AC070000}"/>
    <cellStyle name="Normal 18 29" xfId="1965" xr:uid="{00000000-0005-0000-0000-0000AD070000}"/>
    <cellStyle name="Normal 18 29 2" xfId="1966" xr:uid="{00000000-0005-0000-0000-0000AE070000}"/>
    <cellStyle name="Normal 18 3" xfId="1967" xr:uid="{00000000-0005-0000-0000-0000AF070000}"/>
    <cellStyle name="Normal 18 30" xfId="1968" xr:uid="{00000000-0005-0000-0000-0000B0070000}"/>
    <cellStyle name="Normal 18 30 2" xfId="1969" xr:uid="{00000000-0005-0000-0000-0000B1070000}"/>
    <cellStyle name="Normal 18 31" xfId="1970" xr:uid="{00000000-0005-0000-0000-0000B2070000}"/>
    <cellStyle name="Normal 18 31 2" xfId="1971" xr:uid="{00000000-0005-0000-0000-0000B3070000}"/>
    <cellStyle name="Normal 18 32" xfId="1972" xr:uid="{00000000-0005-0000-0000-0000B4070000}"/>
    <cellStyle name="Normal 18 32 2" xfId="1973" xr:uid="{00000000-0005-0000-0000-0000B5070000}"/>
    <cellStyle name="Normal 18 33" xfId="1974" xr:uid="{00000000-0005-0000-0000-0000B6070000}"/>
    <cellStyle name="Normal 18 33 2" xfId="1975" xr:uid="{00000000-0005-0000-0000-0000B7070000}"/>
    <cellStyle name="Normal 18 34" xfId="1976" xr:uid="{00000000-0005-0000-0000-0000B8070000}"/>
    <cellStyle name="Normal 18 34 2" xfId="1977" xr:uid="{00000000-0005-0000-0000-0000B9070000}"/>
    <cellStyle name="Normal 18 35" xfId="1978" xr:uid="{00000000-0005-0000-0000-0000BA070000}"/>
    <cellStyle name="Normal 18 4" xfId="1979" xr:uid="{00000000-0005-0000-0000-0000BB070000}"/>
    <cellStyle name="Normal 18 5" xfId="1980" xr:uid="{00000000-0005-0000-0000-0000BC070000}"/>
    <cellStyle name="Normal 18 6" xfId="1981" xr:uid="{00000000-0005-0000-0000-0000BD070000}"/>
    <cellStyle name="Normal 18 7" xfId="1982" xr:uid="{00000000-0005-0000-0000-0000BE070000}"/>
    <cellStyle name="Normal 18 8" xfId="1983" xr:uid="{00000000-0005-0000-0000-0000BF070000}"/>
    <cellStyle name="Normal 18 9" xfId="1984" xr:uid="{00000000-0005-0000-0000-0000C0070000}"/>
    <cellStyle name="Normal 19" xfId="1985" xr:uid="{00000000-0005-0000-0000-0000C1070000}"/>
    <cellStyle name="Normal 19 10" xfId="1986" xr:uid="{00000000-0005-0000-0000-0000C2070000}"/>
    <cellStyle name="Normal 19 11" xfId="1987" xr:uid="{00000000-0005-0000-0000-0000C3070000}"/>
    <cellStyle name="Normal 19 12" xfId="1988" xr:uid="{00000000-0005-0000-0000-0000C4070000}"/>
    <cellStyle name="Normal 19 13" xfId="1989" xr:uid="{00000000-0005-0000-0000-0000C5070000}"/>
    <cellStyle name="Normal 19 14" xfId="1990" xr:uid="{00000000-0005-0000-0000-0000C6070000}"/>
    <cellStyle name="Normal 19 15" xfId="1991" xr:uid="{00000000-0005-0000-0000-0000C7070000}"/>
    <cellStyle name="Normal 19 16" xfId="1992" xr:uid="{00000000-0005-0000-0000-0000C8070000}"/>
    <cellStyle name="Normal 19 17" xfId="1993" xr:uid="{00000000-0005-0000-0000-0000C9070000}"/>
    <cellStyle name="Normal 19 18" xfId="1994" xr:uid="{00000000-0005-0000-0000-0000CA070000}"/>
    <cellStyle name="Normal 19 19" xfId="1995" xr:uid="{00000000-0005-0000-0000-0000CB070000}"/>
    <cellStyle name="Normal 19 2" xfId="1996" xr:uid="{00000000-0005-0000-0000-0000CC070000}"/>
    <cellStyle name="Normal 19 20" xfId="1997" xr:uid="{00000000-0005-0000-0000-0000CD070000}"/>
    <cellStyle name="Normal 19 20 2" xfId="1998" xr:uid="{00000000-0005-0000-0000-0000CE070000}"/>
    <cellStyle name="Normal 19 21" xfId="1999" xr:uid="{00000000-0005-0000-0000-0000CF070000}"/>
    <cellStyle name="Normal 19 21 2" xfId="2000" xr:uid="{00000000-0005-0000-0000-0000D0070000}"/>
    <cellStyle name="Normal 19 22" xfId="2001" xr:uid="{00000000-0005-0000-0000-0000D1070000}"/>
    <cellStyle name="Normal 19 22 2" xfId="2002" xr:uid="{00000000-0005-0000-0000-0000D2070000}"/>
    <cellStyle name="Normal 19 23" xfId="2003" xr:uid="{00000000-0005-0000-0000-0000D3070000}"/>
    <cellStyle name="Normal 19 23 2" xfId="2004" xr:uid="{00000000-0005-0000-0000-0000D4070000}"/>
    <cellStyle name="Normal 19 24" xfId="2005" xr:uid="{00000000-0005-0000-0000-0000D5070000}"/>
    <cellStyle name="Normal 19 24 2" xfId="2006" xr:uid="{00000000-0005-0000-0000-0000D6070000}"/>
    <cellStyle name="Normal 19 25" xfId="2007" xr:uid="{00000000-0005-0000-0000-0000D7070000}"/>
    <cellStyle name="Normal 19 25 2" xfId="2008" xr:uid="{00000000-0005-0000-0000-0000D8070000}"/>
    <cellStyle name="Normal 19 26" xfId="2009" xr:uid="{00000000-0005-0000-0000-0000D9070000}"/>
    <cellStyle name="Normal 19 26 2" xfId="2010" xr:uid="{00000000-0005-0000-0000-0000DA070000}"/>
    <cellStyle name="Normal 19 27" xfId="2011" xr:uid="{00000000-0005-0000-0000-0000DB070000}"/>
    <cellStyle name="Normal 19 27 2" xfId="2012" xr:uid="{00000000-0005-0000-0000-0000DC070000}"/>
    <cellStyle name="Normal 19 28" xfId="2013" xr:uid="{00000000-0005-0000-0000-0000DD070000}"/>
    <cellStyle name="Normal 19 28 2" xfId="2014" xr:uid="{00000000-0005-0000-0000-0000DE070000}"/>
    <cellStyle name="Normal 19 29" xfId="2015" xr:uid="{00000000-0005-0000-0000-0000DF070000}"/>
    <cellStyle name="Normal 19 29 2" xfId="2016" xr:uid="{00000000-0005-0000-0000-0000E0070000}"/>
    <cellStyle name="Normal 19 3" xfId="2017" xr:uid="{00000000-0005-0000-0000-0000E1070000}"/>
    <cellStyle name="Normal 19 30" xfId="2018" xr:uid="{00000000-0005-0000-0000-0000E2070000}"/>
    <cellStyle name="Normal 19 30 2" xfId="2019" xr:uid="{00000000-0005-0000-0000-0000E3070000}"/>
    <cellStyle name="Normal 19 31" xfId="2020" xr:uid="{00000000-0005-0000-0000-0000E4070000}"/>
    <cellStyle name="Normal 19 31 2" xfId="2021" xr:uid="{00000000-0005-0000-0000-0000E5070000}"/>
    <cellStyle name="Normal 19 32" xfId="2022" xr:uid="{00000000-0005-0000-0000-0000E6070000}"/>
    <cellStyle name="Normal 19 32 2" xfId="2023" xr:uid="{00000000-0005-0000-0000-0000E7070000}"/>
    <cellStyle name="Normal 19 33" xfId="2024" xr:uid="{00000000-0005-0000-0000-0000E8070000}"/>
    <cellStyle name="Normal 19 33 2" xfId="2025" xr:uid="{00000000-0005-0000-0000-0000E9070000}"/>
    <cellStyle name="Normal 19 34" xfId="2026" xr:uid="{00000000-0005-0000-0000-0000EA070000}"/>
    <cellStyle name="Normal 19 34 2" xfId="2027" xr:uid="{00000000-0005-0000-0000-0000EB070000}"/>
    <cellStyle name="Normal 19 35" xfId="2028" xr:uid="{00000000-0005-0000-0000-0000EC070000}"/>
    <cellStyle name="Normal 19 4" xfId="2029" xr:uid="{00000000-0005-0000-0000-0000ED070000}"/>
    <cellStyle name="Normal 19 5" xfId="2030" xr:uid="{00000000-0005-0000-0000-0000EE070000}"/>
    <cellStyle name="Normal 19 6" xfId="2031" xr:uid="{00000000-0005-0000-0000-0000EF070000}"/>
    <cellStyle name="Normal 19 7" xfId="2032" xr:uid="{00000000-0005-0000-0000-0000F0070000}"/>
    <cellStyle name="Normal 19 8" xfId="2033" xr:uid="{00000000-0005-0000-0000-0000F1070000}"/>
    <cellStyle name="Normal 19 9" xfId="2034" xr:uid="{00000000-0005-0000-0000-0000F2070000}"/>
    <cellStyle name="Normal 2" xfId="2035" xr:uid="{00000000-0005-0000-0000-0000F3070000}"/>
    <cellStyle name="Normal 2 10" xfId="2036" xr:uid="{00000000-0005-0000-0000-0000F4070000}"/>
    <cellStyle name="Normal 2 11" xfId="2037" xr:uid="{00000000-0005-0000-0000-0000F5070000}"/>
    <cellStyle name="Normal 2 12" xfId="2038" xr:uid="{00000000-0005-0000-0000-0000F6070000}"/>
    <cellStyle name="Normal 2 13" xfId="2039" xr:uid="{00000000-0005-0000-0000-0000F7070000}"/>
    <cellStyle name="Normal 2 14" xfId="2040" xr:uid="{00000000-0005-0000-0000-0000F8070000}"/>
    <cellStyle name="Normal 2 15" xfId="2041" xr:uid="{00000000-0005-0000-0000-0000F9070000}"/>
    <cellStyle name="Normal 2 16" xfId="2042" xr:uid="{00000000-0005-0000-0000-0000FA070000}"/>
    <cellStyle name="Normal 2 17" xfId="2043" xr:uid="{00000000-0005-0000-0000-0000FB070000}"/>
    <cellStyle name="Normal 2 18" xfId="2044" xr:uid="{00000000-0005-0000-0000-0000FC070000}"/>
    <cellStyle name="Normal 2 19" xfId="2045" xr:uid="{00000000-0005-0000-0000-0000FD070000}"/>
    <cellStyle name="Normal 2 2" xfId="2046" xr:uid="{00000000-0005-0000-0000-0000FE070000}"/>
    <cellStyle name="Normal 2 2 10" xfId="2047" xr:uid="{00000000-0005-0000-0000-0000FF070000}"/>
    <cellStyle name="Normal 2 2 10 2" xfId="2048" xr:uid="{00000000-0005-0000-0000-000000080000}"/>
    <cellStyle name="Normal 2 2 11" xfId="2049" xr:uid="{00000000-0005-0000-0000-000001080000}"/>
    <cellStyle name="Normal 2 2 11 2" xfId="2050" xr:uid="{00000000-0005-0000-0000-000002080000}"/>
    <cellStyle name="Normal 2 2 12" xfId="2051" xr:uid="{00000000-0005-0000-0000-000003080000}"/>
    <cellStyle name="Normal 2 2 12 2" xfId="2052" xr:uid="{00000000-0005-0000-0000-000004080000}"/>
    <cellStyle name="Normal 2 2 13" xfId="2053" xr:uid="{00000000-0005-0000-0000-000005080000}"/>
    <cellStyle name="Normal 2 2 13 2" xfId="2054" xr:uid="{00000000-0005-0000-0000-000006080000}"/>
    <cellStyle name="Normal 2 2 14" xfId="2055" xr:uid="{00000000-0005-0000-0000-000007080000}"/>
    <cellStyle name="Normal 2 2 14 2" xfId="2056" xr:uid="{00000000-0005-0000-0000-000008080000}"/>
    <cellStyle name="Normal 2 2 15" xfId="2057" xr:uid="{00000000-0005-0000-0000-000009080000}"/>
    <cellStyle name="Normal 2 2 15 2" xfId="2058" xr:uid="{00000000-0005-0000-0000-00000A080000}"/>
    <cellStyle name="Normal 2 2 16" xfId="2059" xr:uid="{00000000-0005-0000-0000-00000B080000}"/>
    <cellStyle name="Normal 2 2 16 2" xfId="2060" xr:uid="{00000000-0005-0000-0000-00000C080000}"/>
    <cellStyle name="Normal 2 2 17" xfId="2061" xr:uid="{00000000-0005-0000-0000-00000D080000}"/>
    <cellStyle name="Normal 2 2 17 2" xfId="2062" xr:uid="{00000000-0005-0000-0000-00000E080000}"/>
    <cellStyle name="Normal 2 2 18" xfId="2063" xr:uid="{00000000-0005-0000-0000-00000F080000}"/>
    <cellStyle name="Normal 2 2 18 2" xfId="2064" xr:uid="{00000000-0005-0000-0000-000010080000}"/>
    <cellStyle name="Normal 2 2 19" xfId="2065" xr:uid="{00000000-0005-0000-0000-000011080000}"/>
    <cellStyle name="Normal 2 2 2" xfId="2066" xr:uid="{00000000-0005-0000-0000-000012080000}"/>
    <cellStyle name="Normal 2 2 2 10" xfId="2067" xr:uid="{00000000-0005-0000-0000-000013080000}"/>
    <cellStyle name="Normal 2 2 2 11" xfId="2068" xr:uid="{00000000-0005-0000-0000-000014080000}"/>
    <cellStyle name="Normal 2 2 2 12" xfId="2069" xr:uid="{00000000-0005-0000-0000-000015080000}"/>
    <cellStyle name="Normal 2 2 2 13" xfId="2070" xr:uid="{00000000-0005-0000-0000-000016080000}"/>
    <cellStyle name="Normal 2 2 2 14" xfId="2071" xr:uid="{00000000-0005-0000-0000-000017080000}"/>
    <cellStyle name="Normal 2 2 2 15" xfId="2072" xr:uid="{00000000-0005-0000-0000-000018080000}"/>
    <cellStyle name="Normal 2 2 2 16" xfId="2073" xr:uid="{00000000-0005-0000-0000-000019080000}"/>
    <cellStyle name="Normal 2 2 2 17" xfId="2074" xr:uid="{00000000-0005-0000-0000-00001A080000}"/>
    <cellStyle name="Normal 2 2 2 17 2" xfId="2075" xr:uid="{00000000-0005-0000-0000-00001B080000}"/>
    <cellStyle name="Normal 2 2 2 18" xfId="2076" xr:uid="{00000000-0005-0000-0000-00001C080000}"/>
    <cellStyle name="Normal 2 2 2 19" xfId="2077" xr:uid="{00000000-0005-0000-0000-00001D080000}"/>
    <cellStyle name="Normal 2 2 2 2" xfId="2078" xr:uid="{00000000-0005-0000-0000-00001E080000}"/>
    <cellStyle name="Normal 2 2 2 2 10" xfId="2079" xr:uid="{00000000-0005-0000-0000-00001F080000}"/>
    <cellStyle name="Normal 2 2 2 2 10 2" xfId="2080" xr:uid="{00000000-0005-0000-0000-000020080000}"/>
    <cellStyle name="Normal 2 2 2 2 11" xfId="2081" xr:uid="{00000000-0005-0000-0000-000021080000}"/>
    <cellStyle name="Normal 2 2 2 2 11 2" xfId="2082" xr:uid="{00000000-0005-0000-0000-000022080000}"/>
    <cellStyle name="Normal 2 2 2 2 12" xfId="2083" xr:uid="{00000000-0005-0000-0000-000023080000}"/>
    <cellStyle name="Normal 2 2 2 2 12 2" xfId="2084" xr:uid="{00000000-0005-0000-0000-000024080000}"/>
    <cellStyle name="Normal 2 2 2 2 13" xfId="2085" xr:uid="{00000000-0005-0000-0000-000025080000}"/>
    <cellStyle name="Normal 2 2 2 2 13 2" xfId="2086" xr:uid="{00000000-0005-0000-0000-000026080000}"/>
    <cellStyle name="Normal 2 2 2 2 14" xfId="2087" xr:uid="{00000000-0005-0000-0000-000027080000}"/>
    <cellStyle name="Normal 2 2 2 2 14 2" xfId="2088" xr:uid="{00000000-0005-0000-0000-000028080000}"/>
    <cellStyle name="Normal 2 2 2 2 15" xfId="2089" xr:uid="{00000000-0005-0000-0000-000029080000}"/>
    <cellStyle name="Normal 2 2 2 2 15 2" xfId="2090" xr:uid="{00000000-0005-0000-0000-00002A080000}"/>
    <cellStyle name="Normal 2 2 2 2 16" xfId="2091" xr:uid="{00000000-0005-0000-0000-00002B080000}"/>
    <cellStyle name="Normal 2 2 2 2 16 2" xfId="2092" xr:uid="{00000000-0005-0000-0000-00002C080000}"/>
    <cellStyle name="Normal 2 2 2 2 17" xfId="2093" xr:uid="{00000000-0005-0000-0000-00002D080000}"/>
    <cellStyle name="Normal 2 2 2 2 18" xfId="2094" xr:uid="{00000000-0005-0000-0000-00002E080000}"/>
    <cellStyle name="Normal 2 2 2 2 19" xfId="2095" xr:uid="{00000000-0005-0000-0000-00002F080000}"/>
    <cellStyle name="Normal 2 2 2 2 2" xfId="2096" xr:uid="{00000000-0005-0000-0000-000030080000}"/>
    <cellStyle name="Normal 2 2 2 2 2 10" xfId="2097" xr:uid="{00000000-0005-0000-0000-000031080000}"/>
    <cellStyle name="Normal 2 2 2 2 2 11" xfId="2098" xr:uid="{00000000-0005-0000-0000-000032080000}"/>
    <cellStyle name="Normal 2 2 2 2 2 12" xfId="2099" xr:uid="{00000000-0005-0000-0000-000033080000}"/>
    <cellStyle name="Normal 2 2 2 2 2 13" xfId="2100" xr:uid="{00000000-0005-0000-0000-000034080000}"/>
    <cellStyle name="Normal 2 2 2 2 2 14" xfId="2101" xr:uid="{00000000-0005-0000-0000-000035080000}"/>
    <cellStyle name="Normal 2 2 2 2 2 15" xfId="2102" xr:uid="{00000000-0005-0000-0000-000036080000}"/>
    <cellStyle name="Normal 2 2 2 2 2 16" xfId="2103" xr:uid="{00000000-0005-0000-0000-000037080000}"/>
    <cellStyle name="Normal 2 2 2 2 2 16 2" xfId="2104" xr:uid="{00000000-0005-0000-0000-000038080000}"/>
    <cellStyle name="Normal 2 2 2 2 2 17" xfId="2105" xr:uid="{00000000-0005-0000-0000-000039080000}"/>
    <cellStyle name="Normal 2 2 2 2 2 18" xfId="2106" xr:uid="{00000000-0005-0000-0000-00003A080000}"/>
    <cellStyle name="Normal 2 2 2 2 2 19" xfId="2107" xr:uid="{00000000-0005-0000-0000-00003B080000}"/>
    <cellStyle name="Normal 2 2 2 2 2 2" xfId="2108" xr:uid="{00000000-0005-0000-0000-00003C080000}"/>
    <cellStyle name="Normal 2 2 2 2 2 2 2" xfId="2109" xr:uid="{00000000-0005-0000-0000-00003D080000}"/>
    <cellStyle name="Normal 2 2 2 2 2 2 2 2" xfId="2110" xr:uid="{00000000-0005-0000-0000-00003E080000}"/>
    <cellStyle name="Normal 2 2 2 2 2 2 2 2 2" xfId="2111" xr:uid="{00000000-0005-0000-0000-00003F080000}"/>
    <cellStyle name="Normal 2 2 2 2 2 2 2 2 2 2" xfId="2112" xr:uid="{00000000-0005-0000-0000-000040080000}"/>
    <cellStyle name="Normal 2 2 2 2 2 2 2 3" xfId="2113" xr:uid="{00000000-0005-0000-0000-000041080000}"/>
    <cellStyle name="Normal 2 2 2 2 2 2 2 4" xfId="2114" xr:uid="{00000000-0005-0000-0000-000042080000}"/>
    <cellStyle name="Normal 2 2 2 2 2 2 3" xfId="2115" xr:uid="{00000000-0005-0000-0000-000043080000}"/>
    <cellStyle name="Normal 2 2 2 2 2 2 4" xfId="2116" xr:uid="{00000000-0005-0000-0000-000044080000}"/>
    <cellStyle name="Normal 2 2 2 2 2 2 5" xfId="2117" xr:uid="{00000000-0005-0000-0000-000045080000}"/>
    <cellStyle name="Normal 2 2 2 2 2 2 6" xfId="2118" xr:uid="{00000000-0005-0000-0000-000046080000}"/>
    <cellStyle name="Normal 2 2 2 2 2 2 7" xfId="2119" xr:uid="{00000000-0005-0000-0000-000047080000}"/>
    <cellStyle name="Normal 2 2 2 2 2 2 7 2" xfId="2120" xr:uid="{00000000-0005-0000-0000-000048080000}"/>
    <cellStyle name="Normal 2 2 2 2 2 2 8" xfId="2121" xr:uid="{00000000-0005-0000-0000-000049080000}"/>
    <cellStyle name="Normal 2 2 2 2 2 20" xfId="2122" xr:uid="{00000000-0005-0000-0000-00004A080000}"/>
    <cellStyle name="Normal 2 2 2 2 2 20 2" xfId="2123" xr:uid="{00000000-0005-0000-0000-00004B080000}"/>
    <cellStyle name="Normal 2 2 2 2 2 21" xfId="2124" xr:uid="{00000000-0005-0000-0000-00004C080000}"/>
    <cellStyle name="Normal 2 2 2 2 2 3" xfId="2125" xr:uid="{00000000-0005-0000-0000-00004D080000}"/>
    <cellStyle name="Normal 2 2 2 2 2 4" xfId="2126" xr:uid="{00000000-0005-0000-0000-00004E080000}"/>
    <cellStyle name="Normal 2 2 2 2 2 5" xfId="2127" xr:uid="{00000000-0005-0000-0000-00004F080000}"/>
    <cellStyle name="Normal 2 2 2 2 2 6" xfId="2128" xr:uid="{00000000-0005-0000-0000-000050080000}"/>
    <cellStyle name="Normal 2 2 2 2 2 7" xfId="2129" xr:uid="{00000000-0005-0000-0000-000051080000}"/>
    <cellStyle name="Normal 2 2 2 2 2 8" xfId="2130" xr:uid="{00000000-0005-0000-0000-000052080000}"/>
    <cellStyle name="Normal 2 2 2 2 2 9" xfId="2131" xr:uid="{00000000-0005-0000-0000-000053080000}"/>
    <cellStyle name="Normal 2 2 2 2 20" xfId="2132" xr:uid="{00000000-0005-0000-0000-000054080000}"/>
    <cellStyle name="Normal 2 2 2 2 20 2" xfId="2133" xr:uid="{00000000-0005-0000-0000-000055080000}"/>
    <cellStyle name="Normal 2 2 2 2 21" xfId="2134" xr:uid="{00000000-0005-0000-0000-000056080000}"/>
    <cellStyle name="Normal 2 2 2 2 3" xfId="2135" xr:uid="{00000000-0005-0000-0000-000057080000}"/>
    <cellStyle name="Normal 2 2 2 2 3 2" xfId="2136" xr:uid="{00000000-0005-0000-0000-000058080000}"/>
    <cellStyle name="Normal 2 2 2 2 4" xfId="2137" xr:uid="{00000000-0005-0000-0000-000059080000}"/>
    <cellStyle name="Normal 2 2 2 2 4 2" xfId="2138" xr:uid="{00000000-0005-0000-0000-00005A080000}"/>
    <cellStyle name="Normal 2 2 2 2 5" xfId="2139" xr:uid="{00000000-0005-0000-0000-00005B080000}"/>
    <cellStyle name="Normal 2 2 2 2 5 2" xfId="2140" xr:uid="{00000000-0005-0000-0000-00005C080000}"/>
    <cellStyle name="Normal 2 2 2 2 6" xfId="2141" xr:uid="{00000000-0005-0000-0000-00005D080000}"/>
    <cellStyle name="Normal 2 2 2 2 6 2" xfId="2142" xr:uid="{00000000-0005-0000-0000-00005E080000}"/>
    <cellStyle name="Normal 2 2 2 2 7" xfId="2143" xr:uid="{00000000-0005-0000-0000-00005F080000}"/>
    <cellStyle name="Normal 2 2 2 2 7 2" xfId="2144" xr:uid="{00000000-0005-0000-0000-000060080000}"/>
    <cellStyle name="Normal 2 2 2 2 8" xfId="2145" xr:uid="{00000000-0005-0000-0000-000061080000}"/>
    <cellStyle name="Normal 2 2 2 2 8 2" xfId="2146" xr:uid="{00000000-0005-0000-0000-000062080000}"/>
    <cellStyle name="Normal 2 2 2 2 9" xfId="2147" xr:uid="{00000000-0005-0000-0000-000063080000}"/>
    <cellStyle name="Normal 2 2 2 2 9 2" xfId="2148" xr:uid="{00000000-0005-0000-0000-000064080000}"/>
    <cellStyle name="Normal 2 2 2 20" xfId="2149" xr:uid="{00000000-0005-0000-0000-000065080000}"/>
    <cellStyle name="Normal 2 2 2 21" xfId="2150" xr:uid="{00000000-0005-0000-0000-000066080000}"/>
    <cellStyle name="Normal 2 2 2 21 2" xfId="2151" xr:uid="{00000000-0005-0000-0000-000067080000}"/>
    <cellStyle name="Normal 2 2 2 22" xfId="2152" xr:uid="{00000000-0005-0000-0000-000068080000}"/>
    <cellStyle name="Normal 2 2 2 3" xfId="2153" xr:uid="{00000000-0005-0000-0000-000069080000}"/>
    <cellStyle name="Normal 2 2 2 4" xfId="2154" xr:uid="{00000000-0005-0000-0000-00006A080000}"/>
    <cellStyle name="Normal 2 2 2 5" xfId="2155" xr:uid="{00000000-0005-0000-0000-00006B080000}"/>
    <cellStyle name="Normal 2 2 2 6" xfId="2156" xr:uid="{00000000-0005-0000-0000-00006C080000}"/>
    <cellStyle name="Normal 2 2 2 7" xfId="2157" xr:uid="{00000000-0005-0000-0000-00006D080000}"/>
    <cellStyle name="Normal 2 2 2 8" xfId="2158" xr:uid="{00000000-0005-0000-0000-00006E080000}"/>
    <cellStyle name="Normal 2 2 2 9" xfId="2159" xr:uid="{00000000-0005-0000-0000-00006F080000}"/>
    <cellStyle name="Normal 2 2 20" xfId="2160" xr:uid="{00000000-0005-0000-0000-000070080000}"/>
    <cellStyle name="Normal 2 2 21" xfId="2161" xr:uid="{00000000-0005-0000-0000-000071080000}"/>
    <cellStyle name="Normal 2 2 22" xfId="2162" xr:uid="{00000000-0005-0000-0000-000072080000}"/>
    <cellStyle name="Normal 2 2 23" xfId="2163" xr:uid="{00000000-0005-0000-0000-000073080000}"/>
    <cellStyle name="Normal 2 2 3" xfId="2164" xr:uid="{00000000-0005-0000-0000-000074080000}"/>
    <cellStyle name="Normal 2 2 4" xfId="2165" xr:uid="{00000000-0005-0000-0000-000075080000}"/>
    <cellStyle name="Normal 2 2 4 10" xfId="2166" xr:uid="{00000000-0005-0000-0000-000076080000}"/>
    <cellStyle name="Normal 2 2 4 11" xfId="2167" xr:uid="{00000000-0005-0000-0000-000077080000}"/>
    <cellStyle name="Normal 2 2 4 12" xfId="2168" xr:uid="{00000000-0005-0000-0000-000078080000}"/>
    <cellStyle name="Normal 2 2 4 13" xfId="2169" xr:uid="{00000000-0005-0000-0000-000079080000}"/>
    <cellStyle name="Normal 2 2 4 14" xfId="2170" xr:uid="{00000000-0005-0000-0000-00007A080000}"/>
    <cellStyle name="Normal 2 2 4 15" xfId="2171" xr:uid="{00000000-0005-0000-0000-00007B080000}"/>
    <cellStyle name="Normal 2 2 4 16" xfId="2172" xr:uid="{00000000-0005-0000-0000-00007C080000}"/>
    <cellStyle name="Normal 2 2 4 2" xfId="2173" xr:uid="{00000000-0005-0000-0000-00007D080000}"/>
    <cellStyle name="Normal 2 2 4 3" xfId="2174" xr:uid="{00000000-0005-0000-0000-00007E080000}"/>
    <cellStyle name="Normal 2 2 4 4" xfId="2175" xr:uid="{00000000-0005-0000-0000-00007F080000}"/>
    <cellStyle name="Normal 2 2 4 5" xfId="2176" xr:uid="{00000000-0005-0000-0000-000080080000}"/>
    <cellStyle name="Normal 2 2 4 6" xfId="2177" xr:uid="{00000000-0005-0000-0000-000081080000}"/>
    <cellStyle name="Normal 2 2 4 7" xfId="2178" xr:uid="{00000000-0005-0000-0000-000082080000}"/>
    <cellStyle name="Normal 2 2 4 8" xfId="2179" xr:uid="{00000000-0005-0000-0000-000083080000}"/>
    <cellStyle name="Normal 2 2 4 9" xfId="2180" xr:uid="{00000000-0005-0000-0000-000084080000}"/>
    <cellStyle name="Normal 2 2 5" xfId="2181" xr:uid="{00000000-0005-0000-0000-000085080000}"/>
    <cellStyle name="Normal 2 2 5 2" xfId="2182" xr:uid="{00000000-0005-0000-0000-000086080000}"/>
    <cellStyle name="Normal 2 2 6" xfId="2183" xr:uid="{00000000-0005-0000-0000-000087080000}"/>
    <cellStyle name="Normal 2 2 6 2" xfId="2184" xr:uid="{00000000-0005-0000-0000-000088080000}"/>
    <cellStyle name="Normal 2 2 6 3" xfId="2185" xr:uid="{00000000-0005-0000-0000-000089080000}"/>
    <cellStyle name="Normal 2 2 7" xfId="2186" xr:uid="{00000000-0005-0000-0000-00008A080000}"/>
    <cellStyle name="Normal 2 2 7 2" xfId="2187" xr:uid="{00000000-0005-0000-0000-00008B080000}"/>
    <cellStyle name="Normal 2 2 8" xfId="2188" xr:uid="{00000000-0005-0000-0000-00008C080000}"/>
    <cellStyle name="Normal 2 2 8 2" xfId="2189" xr:uid="{00000000-0005-0000-0000-00008D080000}"/>
    <cellStyle name="Normal 2 2 9" xfId="2190" xr:uid="{00000000-0005-0000-0000-00008E080000}"/>
    <cellStyle name="Normal 2 2 9 2" xfId="2191" xr:uid="{00000000-0005-0000-0000-00008F080000}"/>
    <cellStyle name="Normal 2 20" xfId="2192" xr:uid="{00000000-0005-0000-0000-000090080000}"/>
    <cellStyle name="Normal 2 20 2" xfId="2193" xr:uid="{00000000-0005-0000-0000-000091080000}"/>
    <cellStyle name="Normal 2 21" xfId="2194" xr:uid="{00000000-0005-0000-0000-000092080000}"/>
    <cellStyle name="Normal 2 21 2" xfId="2195" xr:uid="{00000000-0005-0000-0000-000093080000}"/>
    <cellStyle name="Normal 2 22" xfId="2196" xr:uid="{00000000-0005-0000-0000-000094080000}"/>
    <cellStyle name="Normal 2 22 2" xfId="2197" xr:uid="{00000000-0005-0000-0000-000095080000}"/>
    <cellStyle name="Normal 2 23" xfId="2198" xr:uid="{00000000-0005-0000-0000-000096080000}"/>
    <cellStyle name="Normal 2 24" xfId="2199" xr:uid="{00000000-0005-0000-0000-000097080000}"/>
    <cellStyle name="Normal 2 25" xfId="2200" xr:uid="{00000000-0005-0000-0000-000098080000}"/>
    <cellStyle name="Normal 2 26" xfId="2201" xr:uid="{00000000-0005-0000-0000-000099080000}"/>
    <cellStyle name="Normal 2 27" xfId="2202" xr:uid="{00000000-0005-0000-0000-00009A080000}"/>
    <cellStyle name="Normal 2 28" xfId="2203" xr:uid="{00000000-0005-0000-0000-00009B080000}"/>
    <cellStyle name="Normal 2 29" xfId="2204" xr:uid="{00000000-0005-0000-0000-00009C080000}"/>
    <cellStyle name="Normal 2 3" xfId="2205" xr:uid="{00000000-0005-0000-0000-00009D080000}"/>
    <cellStyle name="Normal 2 3 2" xfId="2206" xr:uid="{00000000-0005-0000-0000-00009E080000}"/>
    <cellStyle name="Normal 2 3 2 2" xfId="2207" xr:uid="{00000000-0005-0000-0000-00009F080000}"/>
    <cellStyle name="Normal 2 3 3" xfId="2208" xr:uid="{00000000-0005-0000-0000-0000A0080000}"/>
    <cellStyle name="Normal 2 3 4" xfId="2209" xr:uid="{00000000-0005-0000-0000-0000A1080000}"/>
    <cellStyle name="Normal 2 3 5" xfId="2210" xr:uid="{00000000-0005-0000-0000-0000A2080000}"/>
    <cellStyle name="Normal 2 3 6" xfId="2211" xr:uid="{00000000-0005-0000-0000-0000A3080000}"/>
    <cellStyle name="Normal 2 30" xfId="2212" xr:uid="{00000000-0005-0000-0000-0000A4080000}"/>
    <cellStyle name="Normal 2 31" xfId="2213" xr:uid="{00000000-0005-0000-0000-0000A5080000}"/>
    <cellStyle name="Normal 2 32" xfId="2214" xr:uid="{00000000-0005-0000-0000-0000A6080000}"/>
    <cellStyle name="Normal 2 33" xfId="2215" xr:uid="{00000000-0005-0000-0000-0000A7080000}"/>
    <cellStyle name="Normal 2 34" xfId="2216" xr:uid="{00000000-0005-0000-0000-0000A8080000}"/>
    <cellStyle name="Normal 2 35" xfId="2217" xr:uid="{00000000-0005-0000-0000-0000A9080000}"/>
    <cellStyle name="Normal 2 36" xfId="2218" xr:uid="{00000000-0005-0000-0000-0000AA080000}"/>
    <cellStyle name="Normal 2 37" xfId="2219" xr:uid="{00000000-0005-0000-0000-0000AB080000}"/>
    <cellStyle name="Normal 2 38" xfId="2220" xr:uid="{00000000-0005-0000-0000-0000AC080000}"/>
    <cellStyle name="Normal 2 4" xfId="2221" xr:uid="{00000000-0005-0000-0000-0000AD080000}"/>
    <cellStyle name="Normal 2 4 2" xfId="2222" xr:uid="{00000000-0005-0000-0000-0000AE080000}"/>
    <cellStyle name="Normal 2 4 2 2" xfId="2223" xr:uid="{00000000-0005-0000-0000-0000AF080000}"/>
    <cellStyle name="Normal 2 4 3" xfId="2224" xr:uid="{00000000-0005-0000-0000-0000B0080000}"/>
    <cellStyle name="Normal 2 4 4" xfId="2225" xr:uid="{00000000-0005-0000-0000-0000B1080000}"/>
    <cellStyle name="Normal 2 4 5" xfId="2226" xr:uid="{00000000-0005-0000-0000-0000B2080000}"/>
    <cellStyle name="Normal 2 4 6" xfId="2227" xr:uid="{00000000-0005-0000-0000-0000B3080000}"/>
    <cellStyle name="Normal 2 5" xfId="2228" xr:uid="{00000000-0005-0000-0000-0000B4080000}"/>
    <cellStyle name="Normal 2 5 2" xfId="2229" xr:uid="{00000000-0005-0000-0000-0000B5080000}"/>
    <cellStyle name="Normal 2 5 2 2" xfId="2230" xr:uid="{00000000-0005-0000-0000-0000B6080000}"/>
    <cellStyle name="Normal 2 5 3" xfId="2231" xr:uid="{00000000-0005-0000-0000-0000B7080000}"/>
    <cellStyle name="Normal 2 5 4" xfId="2232" xr:uid="{00000000-0005-0000-0000-0000B8080000}"/>
    <cellStyle name="Normal 2 5 5" xfId="2233" xr:uid="{00000000-0005-0000-0000-0000B9080000}"/>
    <cellStyle name="Normal 2 5 6" xfId="2234" xr:uid="{00000000-0005-0000-0000-0000BA080000}"/>
    <cellStyle name="Normal 2 5 7" xfId="2235" xr:uid="{00000000-0005-0000-0000-0000BB080000}"/>
    <cellStyle name="Normal 2 6" xfId="2236" xr:uid="{00000000-0005-0000-0000-0000BC080000}"/>
    <cellStyle name="Normal 2 6 2" xfId="2237" xr:uid="{00000000-0005-0000-0000-0000BD080000}"/>
    <cellStyle name="Normal 2 6 2 2" xfId="2238" xr:uid="{00000000-0005-0000-0000-0000BE080000}"/>
    <cellStyle name="Normal 2 6 3" xfId="2239" xr:uid="{00000000-0005-0000-0000-0000BF080000}"/>
    <cellStyle name="Normal 2 6 4" xfId="2240" xr:uid="{00000000-0005-0000-0000-0000C0080000}"/>
    <cellStyle name="Normal 2 6 5" xfId="2241" xr:uid="{00000000-0005-0000-0000-0000C1080000}"/>
    <cellStyle name="Normal 2 6 6" xfId="2242" xr:uid="{00000000-0005-0000-0000-0000C2080000}"/>
    <cellStyle name="Normal 2 6 7" xfId="2243" xr:uid="{00000000-0005-0000-0000-0000C3080000}"/>
    <cellStyle name="Normal 2 7" xfId="2244" xr:uid="{00000000-0005-0000-0000-0000C4080000}"/>
    <cellStyle name="Normal 2 7 2" xfId="2245" xr:uid="{00000000-0005-0000-0000-0000C5080000}"/>
    <cellStyle name="Normal 2 7 2 2" xfId="2246" xr:uid="{00000000-0005-0000-0000-0000C6080000}"/>
    <cellStyle name="Normal 2 7 3" xfId="2247" xr:uid="{00000000-0005-0000-0000-0000C7080000}"/>
    <cellStyle name="Normal 2 7 4" xfId="2248" xr:uid="{00000000-0005-0000-0000-0000C8080000}"/>
    <cellStyle name="Normal 2 7 5" xfId="2249" xr:uid="{00000000-0005-0000-0000-0000C9080000}"/>
    <cellStyle name="Normal 2 7 6" xfId="2250" xr:uid="{00000000-0005-0000-0000-0000CA080000}"/>
    <cellStyle name="Normal 2 7 7" xfId="2251" xr:uid="{00000000-0005-0000-0000-0000CB080000}"/>
    <cellStyle name="Normal 2 8" xfId="2252" xr:uid="{00000000-0005-0000-0000-0000CC080000}"/>
    <cellStyle name="Normal 2 8 2" xfId="2253" xr:uid="{00000000-0005-0000-0000-0000CD080000}"/>
    <cellStyle name="Normal 2 8 2 2" xfId="2254" xr:uid="{00000000-0005-0000-0000-0000CE080000}"/>
    <cellStyle name="Normal 2 8 3" xfId="2255" xr:uid="{00000000-0005-0000-0000-0000CF080000}"/>
    <cellStyle name="Normal 2 8 4" xfId="2256" xr:uid="{00000000-0005-0000-0000-0000D0080000}"/>
    <cellStyle name="Normal 2 8 5" xfId="2257" xr:uid="{00000000-0005-0000-0000-0000D1080000}"/>
    <cellStyle name="Normal 2 8 6" xfId="2258" xr:uid="{00000000-0005-0000-0000-0000D2080000}"/>
    <cellStyle name="Normal 2 8 7" xfId="2259" xr:uid="{00000000-0005-0000-0000-0000D3080000}"/>
    <cellStyle name="Normal 2 9" xfId="2260" xr:uid="{00000000-0005-0000-0000-0000D4080000}"/>
    <cellStyle name="Normal 2 9 2" xfId="2261" xr:uid="{00000000-0005-0000-0000-0000D5080000}"/>
    <cellStyle name="Normal 2 9 2 2" xfId="2262" xr:uid="{00000000-0005-0000-0000-0000D6080000}"/>
    <cellStyle name="Normal 2 9 3" xfId="2263" xr:uid="{00000000-0005-0000-0000-0000D7080000}"/>
    <cellStyle name="Normal 2 9 4" xfId="2264" xr:uid="{00000000-0005-0000-0000-0000D8080000}"/>
    <cellStyle name="Normal 2 9 5" xfId="2265" xr:uid="{00000000-0005-0000-0000-0000D9080000}"/>
    <cellStyle name="Normal 2 9 6" xfId="2266" xr:uid="{00000000-0005-0000-0000-0000DA080000}"/>
    <cellStyle name="Normal 20" xfId="2267" xr:uid="{00000000-0005-0000-0000-0000DB080000}"/>
    <cellStyle name="Normal 20 10" xfId="2268" xr:uid="{00000000-0005-0000-0000-0000DC080000}"/>
    <cellStyle name="Normal 20 11" xfId="2269" xr:uid="{00000000-0005-0000-0000-0000DD080000}"/>
    <cellStyle name="Normal 20 12" xfId="2270" xr:uid="{00000000-0005-0000-0000-0000DE080000}"/>
    <cellStyle name="Normal 20 13" xfId="2271" xr:uid="{00000000-0005-0000-0000-0000DF080000}"/>
    <cellStyle name="Normal 20 14" xfId="2272" xr:uid="{00000000-0005-0000-0000-0000E0080000}"/>
    <cellStyle name="Normal 20 15" xfId="2273" xr:uid="{00000000-0005-0000-0000-0000E1080000}"/>
    <cellStyle name="Normal 20 16" xfId="2274" xr:uid="{00000000-0005-0000-0000-0000E2080000}"/>
    <cellStyle name="Normal 20 17" xfId="2275" xr:uid="{00000000-0005-0000-0000-0000E3080000}"/>
    <cellStyle name="Normal 20 18" xfId="2276" xr:uid="{00000000-0005-0000-0000-0000E4080000}"/>
    <cellStyle name="Normal 20 19" xfId="2277" xr:uid="{00000000-0005-0000-0000-0000E5080000}"/>
    <cellStyle name="Normal 20 2" xfId="2278" xr:uid="{00000000-0005-0000-0000-0000E6080000}"/>
    <cellStyle name="Normal 20 20" xfId="2279" xr:uid="{00000000-0005-0000-0000-0000E7080000}"/>
    <cellStyle name="Normal 20 20 2" xfId="2280" xr:uid="{00000000-0005-0000-0000-0000E8080000}"/>
    <cellStyle name="Normal 20 21" xfId="2281" xr:uid="{00000000-0005-0000-0000-0000E9080000}"/>
    <cellStyle name="Normal 20 21 2" xfId="2282" xr:uid="{00000000-0005-0000-0000-0000EA080000}"/>
    <cellStyle name="Normal 20 22" xfId="2283" xr:uid="{00000000-0005-0000-0000-0000EB080000}"/>
    <cellStyle name="Normal 20 22 2" xfId="2284" xr:uid="{00000000-0005-0000-0000-0000EC080000}"/>
    <cellStyle name="Normal 20 23" xfId="2285" xr:uid="{00000000-0005-0000-0000-0000ED080000}"/>
    <cellStyle name="Normal 20 23 2" xfId="2286" xr:uid="{00000000-0005-0000-0000-0000EE080000}"/>
    <cellStyle name="Normal 20 24" xfId="2287" xr:uid="{00000000-0005-0000-0000-0000EF080000}"/>
    <cellStyle name="Normal 20 24 2" xfId="2288" xr:uid="{00000000-0005-0000-0000-0000F0080000}"/>
    <cellStyle name="Normal 20 25" xfId="2289" xr:uid="{00000000-0005-0000-0000-0000F1080000}"/>
    <cellStyle name="Normal 20 25 2" xfId="2290" xr:uid="{00000000-0005-0000-0000-0000F2080000}"/>
    <cellStyle name="Normal 20 26" xfId="2291" xr:uid="{00000000-0005-0000-0000-0000F3080000}"/>
    <cellStyle name="Normal 20 26 2" xfId="2292" xr:uid="{00000000-0005-0000-0000-0000F4080000}"/>
    <cellStyle name="Normal 20 27" xfId="2293" xr:uid="{00000000-0005-0000-0000-0000F5080000}"/>
    <cellStyle name="Normal 20 27 2" xfId="2294" xr:uid="{00000000-0005-0000-0000-0000F6080000}"/>
    <cellStyle name="Normal 20 28" xfId="2295" xr:uid="{00000000-0005-0000-0000-0000F7080000}"/>
    <cellStyle name="Normal 20 28 2" xfId="2296" xr:uid="{00000000-0005-0000-0000-0000F8080000}"/>
    <cellStyle name="Normal 20 29" xfId="2297" xr:uid="{00000000-0005-0000-0000-0000F9080000}"/>
    <cellStyle name="Normal 20 29 2" xfId="2298" xr:uid="{00000000-0005-0000-0000-0000FA080000}"/>
    <cellStyle name="Normal 20 3" xfId="2299" xr:uid="{00000000-0005-0000-0000-0000FB080000}"/>
    <cellStyle name="Normal 20 30" xfId="2300" xr:uid="{00000000-0005-0000-0000-0000FC080000}"/>
    <cellStyle name="Normal 20 30 2" xfId="2301" xr:uid="{00000000-0005-0000-0000-0000FD080000}"/>
    <cellStyle name="Normal 20 31" xfId="2302" xr:uid="{00000000-0005-0000-0000-0000FE080000}"/>
    <cellStyle name="Normal 20 31 2" xfId="2303" xr:uid="{00000000-0005-0000-0000-0000FF080000}"/>
    <cellStyle name="Normal 20 32" xfId="2304" xr:uid="{00000000-0005-0000-0000-000000090000}"/>
    <cellStyle name="Normal 20 32 2" xfId="2305" xr:uid="{00000000-0005-0000-0000-000001090000}"/>
    <cellStyle name="Normal 20 33" xfId="2306" xr:uid="{00000000-0005-0000-0000-000002090000}"/>
    <cellStyle name="Normal 20 33 2" xfId="2307" xr:uid="{00000000-0005-0000-0000-000003090000}"/>
    <cellStyle name="Normal 20 34" xfId="2308" xr:uid="{00000000-0005-0000-0000-000004090000}"/>
    <cellStyle name="Normal 20 34 2" xfId="2309" xr:uid="{00000000-0005-0000-0000-000005090000}"/>
    <cellStyle name="Normal 20 35" xfId="2310" xr:uid="{00000000-0005-0000-0000-000006090000}"/>
    <cellStyle name="Normal 20 4" xfId="2311" xr:uid="{00000000-0005-0000-0000-000007090000}"/>
    <cellStyle name="Normal 20 5" xfId="2312" xr:uid="{00000000-0005-0000-0000-000008090000}"/>
    <cellStyle name="Normal 20 6" xfId="2313" xr:uid="{00000000-0005-0000-0000-000009090000}"/>
    <cellStyle name="Normal 20 7" xfId="2314" xr:uid="{00000000-0005-0000-0000-00000A090000}"/>
    <cellStyle name="Normal 20 8" xfId="2315" xr:uid="{00000000-0005-0000-0000-00000B090000}"/>
    <cellStyle name="Normal 20 9" xfId="2316" xr:uid="{00000000-0005-0000-0000-00000C090000}"/>
    <cellStyle name="Normal 21" xfId="2317" xr:uid="{00000000-0005-0000-0000-00000D090000}"/>
    <cellStyle name="Normal 21 10" xfId="2318" xr:uid="{00000000-0005-0000-0000-00000E090000}"/>
    <cellStyle name="Normal 21 11" xfId="2319" xr:uid="{00000000-0005-0000-0000-00000F090000}"/>
    <cellStyle name="Normal 21 12" xfId="2320" xr:uid="{00000000-0005-0000-0000-000010090000}"/>
    <cellStyle name="Normal 21 13" xfId="2321" xr:uid="{00000000-0005-0000-0000-000011090000}"/>
    <cellStyle name="Normal 21 14" xfId="2322" xr:uid="{00000000-0005-0000-0000-000012090000}"/>
    <cellStyle name="Normal 21 15" xfId="2323" xr:uid="{00000000-0005-0000-0000-000013090000}"/>
    <cellStyle name="Normal 21 16" xfId="2324" xr:uid="{00000000-0005-0000-0000-000014090000}"/>
    <cellStyle name="Normal 21 17" xfId="2325" xr:uid="{00000000-0005-0000-0000-000015090000}"/>
    <cellStyle name="Normal 21 18" xfId="2326" xr:uid="{00000000-0005-0000-0000-000016090000}"/>
    <cellStyle name="Normal 21 19" xfId="2327" xr:uid="{00000000-0005-0000-0000-000017090000}"/>
    <cellStyle name="Normal 21 2" xfId="2328" xr:uid="{00000000-0005-0000-0000-000018090000}"/>
    <cellStyle name="Normal 21 20" xfId="2329" xr:uid="{00000000-0005-0000-0000-000019090000}"/>
    <cellStyle name="Normal 21 20 2" xfId="2330" xr:uid="{00000000-0005-0000-0000-00001A090000}"/>
    <cellStyle name="Normal 21 21" xfId="2331" xr:uid="{00000000-0005-0000-0000-00001B090000}"/>
    <cellStyle name="Normal 21 21 2" xfId="2332" xr:uid="{00000000-0005-0000-0000-00001C090000}"/>
    <cellStyle name="Normal 21 22" xfId="2333" xr:uid="{00000000-0005-0000-0000-00001D090000}"/>
    <cellStyle name="Normal 21 22 2" xfId="2334" xr:uid="{00000000-0005-0000-0000-00001E090000}"/>
    <cellStyle name="Normal 21 23" xfId="2335" xr:uid="{00000000-0005-0000-0000-00001F090000}"/>
    <cellStyle name="Normal 21 23 2" xfId="2336" xr:uid="{00000000-0005-0000-0000-000020090000}"/>
    <cellStyle name="Normal 21 24" xfId="2337" xr:uid="{00000000-0005-0000-0000-000021090000}"/>
    <cellStyle name="Normal 21 24 2" xfId="2338" xr:uid="{00000000-0005-0000-0000-000022090000}"/>
    <cellStyle name="Normal 21 25" xfId="2339" xr:uid="{00000000-0005-0000-0000-000023090000}"/>
    <cellStyle name="Normal 21 25 2" xfId="2340" xr:uid="{00000000-0005-0000-0000-000024090000}"/>
    <cellStyle name="Normal 21 26" xfId="2341" xr:uid="{00000000-0005-0000-0000-000025090000}"/>
    <cellStyle name="Normal 21 26 2" xfId="2342" xr:uid="{00000000-0005-0000-0000-000026090000}"/>
    <cellStyle name="Normal 21 27" xfId="2343" xr:uid="{00000000-0005-0000-0000-000027090000}"/>
    <cellStyle name="Normal 21 27 2" xfId="2344" xr:uid="{00000000-0005-0000-0000-000028090000}"/>
    <cellStyle name="Normal 21 28" xfId="2345" xr:uid="{00000000-0005-0000-0000-000029090000}"/>
    <cellStyle name="Normal 21 28 2" xfId="2346" xr:uid="{00000000-0005-0000-0000-00002A090000}"/>
    <cellStyle name="Normal 21 29" xfId="2347" xr:uid="{00000000-0005-0000-0000-00002B090000}"/>
    <cellStyle name="Normal 21 29 2" xfId="2348" xr:uid="{00000000-0005-0000-0000-00002C090000}"/>
    <cellStyle name="Normal 21 3" xfId="2349" xr:uid="{00000000-0005-0000-0000-00002D090000}"/>
    <cellStyle name="Normal 21 30" xfId="2350" xr:uid="{00000000-0005-0000-0000-00002E090000}"/>
    <cellStyle name="Normal 21 30 2" xfId="2351" xr:uid="{00000000-0005-0000-0000-00002F090000}"/>
    <cellStyle name="Normal 21 31" xfId="2352" xr:uid="{00000000-0005-0000-0000-000030090000}"/>
    <cellStyle name="Normal 21 31 2" xfId="2353" xr:uid="{00000000-0005-0000-0000-000031090000}"/>
    <cellStyle name="Normal 21 32" xfId="2354" xr:uid="{00000000-0005-0000-0000-000032090000}"/>
    <cellStyle name="Normal 21 32 2" xfId="2355" xr:uid="{00000000-0005-0000-0000-000033090000}"/>
    <cellStyle name="Normal 21 33" xfId="2356" xr:uid="{00000000-0005-0000-0000-000034090000}"/>
    <cellStyle name="Normal 21 33 2" xfId="2357" xr:uid="{00000000-0005-0000-0000-000035090000}"/>
    <cellStyle name="Normal 21 34" xfId="2358" xr:uid="{00000000-0005-0000-0000-000036090000}"/>
    <cellStyle name="Normal 21 34 2" xfId="2359" xr:uid="{00000000-0005-0000-0000-000037090000}"/>
    <cellStyle name="Normal 21 35" xfId="2360" xr:uid="{00000000-0005-0000-0000-000038090000}"/>
    <cellStyle name="Normal 21 4" xfId="2361" xr:uid="{00000000-0005-0000-0000-000039090000}"/>
    <cellStyle name="Normal 21 5" xfId="2362" xr:uid="{00000000-0005-0000-0000-00003A090000}"/>
    <cellStyle name="Normal 21 6" xfId="2363" xr:uid="{00000000-0005-0000-0000-00003B090000}"/>
    <cellStyle name="Normal 21 7" xfId="2364" xr:uid="{00000000-0005-0000-0000-00003C090000}"/>
    <cellStyle name="Normal 21 8" xfId="2365" xr:uid="{00000000-0005-0000-0000-00003D090000}"/>
    <cellStyle name="Normal 21 9" xfId="2366" xr:uid="{00000000-0005-0000-0000-00003E090000}"/>
    <cellStyle name="Normal 22" xfId="2367" xr:uid="{00000000-0005-0000-0000-00003F090000}"/>
    <cellStyle name="Normal 22 10" xfId="2368" xr:uid="{00000000-0005-0000-0000-000040090000}"/>
    <cellStyle name="Normal 22 11" xfId="2369" xr:uid="{00000000-0005-0000-0000-000041090000}"/>
    <cellStyle name="Normal 22 12" xfId="2370" xr:uid="{00000000-0005-0000-0000-000042090000}"/>
    <cellStyle name="Normal 22 13" xfId="2371" xr:uid="{00000000-0005-0000-0000-000043090000}"/>
    <cellStyle name="Normal 22 14" xfId="2372" xr:uid="{00000000-0005-0000-0000-000044090000}"/>
    <cellStyle name="Normal 22 15" xfId="2373" xr:uid="{00000000-0005-0000-0000-000045090000}"/>
    <cellStyle name="Normal 22 16" xfId="2374" xr:uid="{00000000-0005-0000-0000-000046090000}"/>
    <cellStyle name="Normal 22 17" xfId="2375" xr:uid="{00000000-0005-0000-0000-000047090000}"/>
    <cellStyle name="Normal 22 18" xfId="2376" xr:uid="{00000000-0005-0000-0000-000048090000}"/>
    <cellStyle name="Normal 22 19" xfId="2377" xr:uid="{00000000-0005-0000-0000-000049090000}"/>
    <cellStyle name="Normal 22 2" xfId="2378" xr:uid="{00000000-0005-0000-0000-00004A090000}"/>
    <cellStyle name="Normal 22 20" xfId="2379" xr:uid="{00000000-0005-0000-0000-00004B090000}"/>
    <cellStyle name="Normal 22 20 2" xfId="2380" xr:uid="{00000000-0005-0000-0000-00004C090000}"/>
    <cellStyle name="Normal 22 21" xfId="2381" xr:uid="{00000000-0005-0000-0000-00004D090000}"/>
    <cellStyle name="Normal 22 21 2" xfId="2382" xr:uid="{00000000-0005-0000-0000-00004E090000}"/>
    <cellStyle name="Normal 22 22" xfId="2383" xr:uid="{00000000-0005-0000-0000-00004F090000}"/>
    <cellStyle name="Normal 22 22 2" xfId="2384" xr:uid="{00000000-0005-0000-0000-000050090000}"/>
    <cellStyle name="Normal 22 23" xfId="2385" xr:uid="{00000000-0005-0000-0000-000051090000}"/>
    <cellStyle name="Normal 22 23 2" xfId="2386" xr:uid="{00000000-0005-0000-0000-000052090000}"/>
    <cellStyle name="Normal 22 24" xfId="2387" xr:uid="{00000000-0005-0000-0000-000053090000}"/>
    <cellStyle name="Normal 22 24 2" xfId="2388" xr:uid="{00000000-0005-0000-0000-000054090000}"/>
    <cellStyle name="Normal 22 25" xfId="2389" xr:uid="{00000000-0005-0000-0000-000055090000}"/>
    <cellStyle name="Normal 22 25 2" xfId="2390" xr:uid="{00000000-0005-0000-0000-000056090000}"/>
    <cellStyle name="Normal 22 26" xfId="2391" xr:uid="{00000000-0005-0000-0000-000057090000}"/>
    <cellStyle name="Normal 22 26 2" xfId="2392" xr:uid="{00000000-0005-0000-0000-000058090000}"/>
    <cellStyle name="Normal 22 27" xfId="2393" xr:uid="{00000000-0005-0000-0000-000059090000}"/>
    <cellStyle name="Normal 22 27 2" xfId="2394" xr:uid="{00000000-0005-0000-0000-00005A090000}"/>
    <cellStyle name="Normal 22 28" xfId="2395" xr:uid="{00000000-0005-0000-0000-00005B090000}"/>
    <cellStyle name="Normal 22 28 2" xfId="2396" xr:uid="{00000000-0005-0000-0000-00005C090000}"/>
    <cellStyle name="Normal 22 29" xfId="2397" xr:uid="{00000000-0005-0000-0000-00005D090000}"/>
    <cellStyle name="Normal 22 29 2" xfId="2398" xr:uid="{00000000-0005-0000-0000-00005E090000}"/>
    <cellStyle name="Normal 22 3" xfId="2399" xr:uid="{00000000-0005-0000-0000-00005F090000}"/>
    <cellStyle name="Normal 22 30" xfId="2400" xr:uid="{00000000-0005-0000-0000-000060090000}"/>
    <cellStyle name="Normal 22 30 2" xfId="2401" xr:uid="{00000000-0005-0000-0000-000061090000}"/>
    <cellStyle name="Normal 22 31" xfId="2402" xr:uid="{00000000-0005-0000-0000-000062090000}"/>
    <cellStyle name="Normal 22 31 2" xfId="2403" xr:uid="{00000000-0005-0000-0000-000063090000}"/>
    <cellStyle name="Normal 22 32" xfId="2404" xr:uid="{00000000-0005-0000-0000-000064090000}"/>
    <cellStyle name="Normal 22 32 2" xfId="2405" xr:uid="{00000000-0005-0000-0000-000065090000}"/>
    <cellStyle name="Normal 22 33" xfId="2406" xr:uid="{00000000-0005-0000-0000-000066090000}"/>
    <cellStyle name="Normal 22 33 2" xfId="2407" xr:uid="{00000000-0005-0000-0000-000067090000}"/>
    <cellStyle name="Normal 22 34" xfId="2408" xr:uid="{00000000-0005-0000-0000-000068090000}"/>
    <cellStyle name="Normal 22 34 2" xfId="2409" xr:uid="{00000000-0005-0000-0000-000069090000}"/>
    <cellStyle name="Normal 22 35" xfId="2410" xr:uid="{00000000-0005-0000-0000-00006A090000}"/>
    <cellStyle name="Normal 22 4" xfId="2411" xr:uid="{00000000-0005-0000-0000-00006B090000}"/>
    <cellStyle name="Normal 22 5" xfId="2412" xr:uid="{00000000-0005-0000-0000-00006C090000}"/>
    <cellStyle name="Normal 22 6" xfId="2413" xr:uid="{00000000-0005-0000-0000-00006D090000}"/>
    <cellStyle name="Normal 22 7" xfId="2414" xr:uid="{00000000-0005-0000-0000-00006E090000}"/>
    <cellStyle name="Normal 22 8" xfId="2415" xr:uid="{00000000-0005-0000-0000-00006F090000}"/>
    <cellStyle name="Normal 22 9" xfId="2416" xr:uid="{00000000-0005-0000-0000-000070090000}"/>
    <cellStyle name="Normal 23" xfId="2417" xr:uid="{00000000-0005-0000-0000-000071090000}"/>
    <cellStyle name="Normal 23 10" xfId="2418" xr:uid="{00000000-0005-0000-0000-000072090000}"/>
    <cellStyle name="Normal 23 11" xfId="2419" xr:uid="{00000000-0005-0000-0000-000073090000}"/>
    <cellStyle name="Normal 23 12" xfId="2420" xr:uid="{00000000-0005-0000-0000-000074090000}"/>
    <cellStyle name="Normal 23 13" xfId="2421" xr:uid="{00000000-0005-0000-0000-000075090000}"/>
    <cellStyle name="Normal 23 14" xfId="2422" xr:uid="{00000000-0005-0000-0000-000076090000}"/>
    <cellStyle name="Normal 23 15" xfId="2423" xr:uid="{00000000-0005-0000-0000-000077090000}"/>
    <cellStyle name="Normal 23 16" xfId="2424" xr:uid="{00000000-0005-0000-0000-000078090000}"/>
    <cellStyle name="Normal 23 17" xfId="2425" xr:uid="{00000000-0005-0000-0000-000079090000}"/>
    <cellStyle name="Normal 23 18" xfId="2426" xr:uid="{00000000-0005-0000-0000-00007A090000}"/>
    <cellStyle name="Normal 23 19" xfId="2427" xr:uid="{00000000-0005-0000-0000-00007B090000}"/>
    <cellStyle name="Normal 23 2" xfId="2428" xr:uid="{00000000-0005-0000-0000-00007C090000}"/>
    <cellStyle name="Normal 23 20" xfId="2429" xr:uid="{00000000-0005-0000-0000-00007D090000}"/>
    <cellStyle name="Normal 23 20 2" xfId="2430" xr:uid="{00000000-0005-0000-0000-00007E090000}"/>
    <cellStyle name="Normal 23 21" xfId="2431" xr:uid="{00000000-0005-0000-0000-00007F090000}"/>
    <cellStyle name="Normal 23 21 2" xfId="2432" xr:uid="{00000000-0005-0000-0000-000080090000}"/>
    <cellStyle name="Normal 23 22" xfId="2433" xr:uid="{00000000-0005-0000-0000-000081090000}"/>
    <cellStyle name="Normal 23 22 2" xfId="2434" xr:uid="{00000000-0005-0000-0000-000082090000}"/>
    <cellStyle name="Normal 23 23" xfId="2435" xr:uid="{00000000-0005-0000-0000-000083090000}"/>
    <cellStyle name="Normal 23 23 2" xfId="2436" xr:uid="{00000000-0005-0000-0000-000084090000}"/>
    <cellStyle name="Normal 23 24" xfId="2437" xr:uid="{00000000-0005-0000-0000-000085090000}"/>
    <cellStyle name="Normal 23 24 2" xfId="2438" xr:uid="{00000000-0005-0000-0000-000086090000}"/>
    <cellStyle name="Normal 23 25" xfId="2439" xr:uid="{00000000-0005-0000-0000-000087090000}"/>
    <cellStyle name="Normal 23 25 2" xfId="2440" xr:uid="{00000000-0005-0000-0000-000088090000}"/>
    <cellStyle name="Normal 23 26" xfId="2441" xr:uid="{00000000-0005-0000-0000-000089090000}"/>
    <cellStyle name="Normal 23 26 2" xfId="2442" xr:uid="{00000000-0005-0000-0000-00008A090000}"/>
    <cellStyle name="Normal 23 27" xfId="2443" xr:uid="{00000000-0005-0000-0000-00008B090000}"/>
    <cellStyle name="Normal 23 27 2" xfId="2444" xr:uid="{00000000-0005-0000-0000-00008C090000}"/>
    <cellStyle name="Normal 23 28" xfId="2445" xr:uid="{00000000-0005-0000-0000-00008D090000}"/>
    <cellStyle name="Normal 23 28 2" xfId="2446" xr:uid="{00000000-0005-0000-0000-00008E090000}"/>
    <cellStyle name="Normal 23 29" xfId="2447" xr:uid="{00000000-0005-0000-0000-00008F090000}"/>
    <cellStyle name="Normal 23 29 2" xfId="2448" xr:uid="{00000000-0005-0000-0000-000090090000}"/>
    <cellStyle name="Normal 23 3" xfId="2449" xr:uid="{00000000-0005-0000-0000-000091090000}"/>
    <cellStyle name="Normal 23 30" xfId="2450" xr:uid="{00000000-0005-0000-0000-000092090000}"/>
    <cellStyle name="Normal 23 30 2" xfId="2451" xr:uid="{00000000-0005-0000-0000-000093090000}"/>
    <cellStyle name="Normal 23 31" xfId="2452" xr:uid="{00000000-0005-0000-0000-000094090000}"/>
    <cellStyle name="Normal 23 31 2" xfId="2453" xr:uid="{00000000-0005-0000-0000-000095090000}"/>
    <cellStyle name="Normal 23 32" xfId="2454" xr:uid="{00000000-0005-0000-0000-000096090000}"/>
    <cellStyle name="Normal 23 32 2" xfId="2455" xr:uid="{00000000-0005-0000-0000-000097090000}"/>
    <cellStyle name="Normal 23 33" xfId="2456" xr:uid="{00000000-0005-0000-0000-000098090000}"/>
    <cellStyle name="Normal 23 33 2" xfId="2457" xr:uid="{00000000-0005-0000-0000-000099090000}"/>
    <cellStyle name="Normal 23 34" xfId="2458" xr:uid="{00000000-0005-0000-0000-00009A090000}"/>
    <cellStyle name="Normal 23 34 2" xfId="2459" xr:uid="{00000000-0005-0000-0000-00009B090000}"/>
    <cellStyle name="Normal 23 35" xfId="2460" xr:uid="{00000000-0005-0000-0000-00009C090000}"/>
    <cellStyle name="Normal 23 4" xfId="2461" xr:uid="{00000000-0005-0000-0000-00009D090000}"/>
    <cellStyle name="Normal 23 5" xfId="2462" xr:uid="{00000000-0005-0000-0000-00009E090000}"/>
    <cellStyle name="Normal 23 6" xfId="2463" xr:uid="{00000000-0005-0000-0000-00009F090000}"/>
    <cellStyle name="Normal 23 7" xfId="2464" xr:uid="{00000000-0005-0000-0000-0000A0090000}"/>
    <cellStyle name="Normal 23 8" xfId="2465" xr:uid="{00000000-0005-0000-0000-0000A1090000}"/>
    <cellStyle name="Normal 23 9" xfId="2466" xr:uid="{00000000-0005-0000-0000-0000A2090000}"/>
    <cellStyle name="Normal 24" xfId="2467" xr:uid="{00000000-0005-0000-0000-0000A3090000}"/>
    <cellStyle name="Normal 24 10" xfId="2468" xr:uid="{00000000-0005-0000-0000-0000A4090000}"/>
    <cellStyle name="Normal 24 10 2" xfId="2469" xr:uid="{00000000-0005-0000-0000-0000A5090000}"/>
    <cellStyle name="Normal 24 11" xfId="2470" xr:uid="{00000000-0005-0000-0000-0000A6090000}"/>
    <cellStyle name="Normal 24 11 2" xfId="2471" xr:uid="{00000000-0005-0000-0000-0000A7090000}"/>
    <cellStyle name="Normal 24 12" xfId="2472" xr:uid="{00000000-0005-0000-0000-0000A8090000}"/>
    <cellStyle name="Normal 24 12 2" xfId="2473" xr:uid="{00000000-0005-0000-0000-0000A9090000}"/>
    <cellStyle name="Normal 24 13" xfId="2474" xr:uid="{00000000-0005-0000-0000-0000AA090000}"/>
    <cellStyle name="Normal 24 13 2" xfId="2475" xr:uid="{00000000-0005-0000-0000-0000AB090000}"/>
    <cellStyle name="Normal 24 14" xfId="2476" xr:uid="{00000000-0005-0000-0000-0000AC090000}"/>
    <cellStyle name="Normal 24 14 2" xfId="2477" xr:uid="{00000000-0005-0000-0000-0000AD090000}"/>
    <cellStyle name="Normal 24 15" xfId="2478" xr:uid="{00000000-0005-0000-0000-0000AE090000}"/>
    <cellStyle name="Normal 24 15 2" xfId="2479" xr:uid="{00000000-0005-0000-0000-0000AF090000}"/>
    <cellStyle name="Normal 24 16" xfId="2480" xr:uid="{00000000-0005-0000-0000-0000B0090000}"/>
    <cellStyle name="Normal 24 16 2" xfId="2481" xr:uid="{00000000-0005-0000-0000-0000B1090000}"/>
    <cellStyle name="Normal 24 17" xfId="2482" xr:uid="{00000000-0005-0000-0000-0000B2090000}"/>
    <cellStyle name="Normal 24 2" xfId="2483" xr:uid="{00000000-0005-0000-0000-0000B3090000}"/>
    <cellStyle name="Normal 24 2 2" xfId="2484" xr:uid="{00000000-0005-0000-0000-0000B4090000}"/>
    <cellStyle name="Normal 24 3" xfId="2485" xr:uid="{00000000-0005-0000-0000-0000B5090000}"/>
    <cellStyle name="Normal 24 3 2" xfId="2486" xr:uid="{00000000-0005-0000-0000-0000B6090000}"/>
    <cellStyle name="Normal 24 4" xfId="2487" xr:uid="{00000000-0005-0000-0000-0000B7090000}"/>
    <cellStyle name="Normal 24 4 2" xfId="2488" xr:uid="{00000000-0005-0000-0000-0000B8090000}"/>
    <cellStyle name="Normal 24 5" xfId="2489" xr:uid="{00000000-0005-0000-0000-0000B9090000}"/>
    <cellStyle name="Normal 24 5 2" xfId="2490" xr:uid="{00000000-0005-0000-0000-0000BA090000}"/>
    <cellStyle name="Normal 24 6" xfId="2491" xr:uid="{00000000-0005-0000-0000-0000BB090000}"/>
    <cellStyle name="Normal 24 6 2" xfId="2492" xr:uid="{00000000-0005-0000-0000-0000BC090000}"/>
    <cellStyle name="Normal 24 7" xfId="2493" xr:uid="{00000000-0005-0000-0000-0000BD090000}"/>
    <cellStyle name="Normal 24 7 2" xfId="2494" xr:uid="{00000000-0005-0000-0000-0000BE090000}"/>
    <cellStyle name="Normal 24 8" xfId="2495" xr:uid="{00000000-0005-0000-0000-0000BF090000}"/>
    <cellStyle name="Normal 24 8 2" xfId="2496" xr:uid="{00000000-0005-0000-0000-0000C0090000}"/>
    <cellStyle name="Normal 24 9" xfId="2497" xr:uid="{00000000-0005-0000-0000-0000C1090000}"/>
    <cellStyle name="Normal 24 9 2" xfId="2498" xr:uid="{00000000-0005-0000-0000-0000C2090000}"/>
    <cellStyle name="Normal 25" xfId="2499" xr:uid="{00000000-0005-0000-0000-0000C3090000}"/>
    <cellStyle name="Normal 25 10" xfId="2500" xr:uid="{00000000-0005-0000-0000-0000C4090000}"/>
    <cellStyle name="Normal 25 11" xfId="2501" xr:uid="{00000000-0005-0000-0000-0000C5090000}"/>
    <cellStyle name="Normal 25 12" xfId="2502" xr:uid="{00000000-0005-0000-0000-0000C6090000}"/>
    <cellStyle name="Normal 25 13" xfId="2503" xr:uid="{00000000-0005-0000-0000-0000C7090000}"/>
    <cellStyle name="Normal 25 14" xfId="2504" xr:uid="{00000000-0005-0000-0000-0000C8090000}"/>
    <cellStyle name="Normal 25 15" xfId="2505" xr:uid="{00000000-0005-0000-0000-0000C9090000}"/>
    <cellStyle name="Normal 25 16" xfId="2506" xr:uid="{00000000-0005-0000-0000-0000CA090000}"/>
    <cellStyle name="Normal 25 17" xfId="2507" xr:uid="{00000000-0005-0000-0000-0000CB090000}"/>
    <cellStyle name="Normal 25 18" xfId="2508" xr:uid="{00000000-0005-0000-0000-0000CC090000}"/>
    <cellStyle name="Normal 25 19" xfId="2509" xr:uid="{00000000-0005-0000-0000-0000CD090000}"/>
    <cellStyle name="Normal 25 2" xfId="2510" xr:uid="{00000000-0005-0000-0000-0000CE090000}"/>
    <cellStyle name="Normal 25 20" xfId="2511" xr:uid="{00000000-0005-0000-0000-0000CF090000}"/>
    <cellStyle name="Normal 25 3" xfId="2512" xr:uid="{00000000-0005-0000-0000-0000D0090000}"/>
    <cellStyle name="Normal 25 4" xfId="2513" xr:uid="{00000000-0005-0000-0000-0000D1090000}"/>
    <cellStyle name="Normal 25 5" xfId="2514" xr:uid="{00000000-0005-0000-0000-0000D2090000}"/>
    <cellStyle name="Normal 25 6" xfId="2515" xr:uid="{00000000-0005-0000-0000-0000D3090000}"/>
    <cellStyle name="Normal 25 7" xfId="2516" xr:uid="{00000000-0005-0000-0000-0000D4090000}"/>
    <cellStyle name="Normal 25 8" xfId="2517" xr:uid="{00000000-0005-0000-0000-0000D5090000}"/>
    <cellStyle name="Normal 25 9" xfId="2518" xr:uid="{00000000-0005-0000-0000-0000D6090000}"/>
    <cellStyle name="Normal 26" xfId="2519" xr:uid="{00000000-0005-0000-0000-0000D7090000}"/>
    <cellStyle name="Normal 26 10" xfId="2520" xr:uid="{00000000-0005-0000-0000-0000D8090000}"/>
    <cellStyle name="Normal 26 11" xfId="2521" xr:uid="{00000000-0005-0000-0000-0000D9090000}"/>
    <cellStyle name="Normal 26 12" xfId="2522" xr:uid="{00000000-0005-0000-0000-0000DA090000}"/>
    <cellStyle name="Normal 26 13" xfId="2523" xr:uid="{00000000-0005-0000-0000-0000DB090000}"/>
    <cellStyle name="Normal 26 14" xfId="2524" xr:uid="{00000000-0005-0000-0000-0000DC090000}"/>
    <cellStyle name="Normal 26 15" xfId="2525" xr:uid="{00000000-0005-0000-0000-0000DD090000}"/>
    <cellStyle name="Normal 26 16" xfId="2526" xr:uid="{00000000-0005-0000-0000-0000DE090000}"/>
    <cellStyle name="Normal 26 17" xfId="2527" xr:uid="{00000000-0005-0000-0000-0000DF090000}"/>
    <cellStyle name="Normal 26 18" xfId="2528" xr:uid="{00000000-0005-0000-0000-0000E0090000}"/>
    <cellStyle name="Normal 26 19" xfId="2529" xr:uid="{00000000-0005-0000-0000-0000E1090000}"/>
    <cellStyle name="Normal 26 2" xfId="2530" xr:uid="{00000000-0005-0000-0000-0000E2090000}"/>
    <cellStyle name="Normal 26 3" xfId="2531" xr:uid="{00000000-0005-0000-0000-0000E3090000}"/>
    <cellStyle name="Normal 26 4" xfId="2532" xr:uid="{00000000-0005-0000-0000-0000E4090000}"/>
    <cellStyle name="Normal 26 5" xfId="2533" xr:uid="{00000000-0005-0000-0000-0000E5090000}"/>
    <cellStyle name="Normal 26 6" xfId="2534" xr:uid="{00000000-0005-0000-0000-0000E6090000}"/>
    <cellStyle name="Normal 26 7" xfId="2535" xr:uid="{00000000-0005-0000-0000-0000E7090000}"/>
    <cellStyle name="Normal 26 8" xfId="2536" xr:uid="{00000000-0005-0000-0000-0000E8090000}"/>
    <cellStyle name="Normal 26 9" xfId="2537" xr:uid="{00000000-0005-0000-0000-0000E9090000}"/>
    <cellStyle name="Normal 27" xfId="2538" xr:uid="{00000000-0005-0000-0000-0000EA090000}"/>
    <cellStyle name="Normal 27 10" xfId="2539" xr:uid="{00000000-0005-0000-0000-0000EB090000}"/>
    <cellStyle name="Normal 27 11" xfId="2540" xr:uid="{00000000-0005-0000-0000-0000EC090000}"/>
    <cellStyle name="Normal 27 12" xfId="2541" xr:uid="{00000000-0005-0000-0000-0000ED090000}"/>
    <cellStyle name="Normal 27 13" xfId="2542" xr:uid="{00000000-0005-0000-0000-0000EE090000}"/>
    <cellStyle name="Normal 27 14" xfId="2543" xr:uid="{00000000-0005-0000-0000-0000EF090000}"/>
    <cellStyle name="Normal 27 15" xfId="2544" xr:uid="{00000000-0005-0000-0000-0000F0090000}"/>
    <cellStyle name="Normal 27 16" xfId="2545" xr:uid="{00000000-0005-0000-0000-0000F1090000}"/>
    <cellStyle name="Normal 27 17" xfId="2546" xr:uid="{00000000-0005-0000-0000-0000F2090000}"/>
    <cellStyle name="Normal 27 18" xfId="2547" xr:uid="{00000000-0005-0000-0000-0000F3090000}"/>
    <cellStyle name="Normal 27 19" xfId="2548" xr:uid="{00000000-0005-0000-0000-0000F4090000}"/>
    <cellStyle name="Normal 27 2" xfId="2549" xr:uid="{00000000-0005-0000-0000-0000F5090000}"/>
    <cellStyle name="Normal 27 20" xfId="2550" xr:uid="{00000000-0005-0000-0000-0000F6090000}"/>
    <cellStyle name="Normal 27 20 2" xfId="2551" xr:uid="{00000000-0005-0000-0000-0000F7090000}"/>
    <cellStyle name="Normal 27 21" xfId="2552" xr:uid="{00000000-0005-0000-0000-0000F8090000}"/>
    <cellStyle name="Normal 27 21 2" xfId="2553" xr:uid="{00000000-0005-0000-0000-0000F9090000}"/>
    <cellStyle name="Normal 27 22" xfId="2554" xr:uid="{00000000-0005-0000-0000-0000FA090000}"/>
    <cellStyle name="Normal 27 22 2" xfId="2555" xr:uid="{00000000-0005-0000-0000-0000FB090000}"/>
    <cellStyle name="Normal 27 23" xfId="2556" xr:uid="{00000000-0005-0000-0000-0000FC090000}"/>
    <cellStyle name="Normal 27 23 2" xfId="2557" xr:uid="{00000000-0005-0000-0000-0000FD090000}"/>
    <cellStyle name="Normal 27 24" xfId="2558" xr:uid="{00000000-0005-0000-0000-0000FE090000}"/>
    <cellStyle name="Normal 27 24 2" xfId="2559" xr:uid="{00000000-0005-0000-0000-0000FF090000}"/>
    <cellStyle name="Normal 27 25" xfId="2560" xr:uid="{00000000-0005-0000-0000-0000000A0000}"/>
    <cellStyle name="Normal 27 25 2" xfId="2561" xr:uid="{00000000-0005-0000-0000-0000010A0000}"/>
    <cellStyle name="Normal 27 26" xfId="2562" xr:uid="{00000000-0005-0000-0000-0000020A0000}"/>
    <cellStyle name="Normal 27 26 2" xfId="2563" xr:uid="{00000000-0005-0000-0000-0000030A0000}"/>
    <cellStyle name="Normal 27 27" xfId="2564" xr:uid="{00000000-0005-0000-0000-0000040A0000}"/>
    <cellStyle name="Normal 27 27 2" xfId="2565" xr:uid="{00000000-0005-0000-0000-0000050A0000}"/>
    <cellStyle name="Normal 27 28" xfId="2566" xr:uid="{00000000-0005-0000-0000-0000060A0000}"/>
    <cellStyle name="Normal 27 28 2" xfId="2567" xr:uid="{00000000-0005-0000-0000-0000070A0000}"/>
    <cellStyle name="Normal 27 29" xfId="2568" xr:uid="{00000000-0005-0000-0000-0000080A0000}"/>
    <cellStyle name="Normal 27 29 2" xfId="2569" xr:uid="{00000000-0005-0000-0000-0000090A0000}"/>
    <cellStyle name="Normal 27 3" xfId="2570" xr:uid="{00000000-0005-0000-0000-00000A0A0000}"/>
    <cellStyle name="Normal 27 30" xfId="2571" xr:uid="{00000000-0005-0000-0000-00000B0A0000}"/>
    <cellStyle name="Normal 27 30 2" xfId="2572" xr:uid="{00000000-0005-0000-0000-00000C0A0000}"/>
    <cellStyle name="Normal 27 31" xfId="2573" xr:uid="{00000000-0005-0000-0000-00000D0A0000}"/>
    <cellStyle name="Normal 27 31 2" xfId="2574" xr:uid="{00000000-0005-0000-0000-00000E0A0000}"/>
    <cellStyle name="Normal 27 32" xfId="2575" xr:uid="{00000000-0005-0000-0000-00000F0A0000}"/>
    <cellStyle name="Normal 27 32 2" xfId="2576" xr:uid="{00000000-0005-0000-0000-0000100A0000}"/>
    <cellStyle name="Normal 27 33" xfId="2577" xr:uid="{00000000-0005-0000-0000-0000110A0000}"/>
    <cellStyle name="Normal 27 33 2" xfId="2578" xr:uid="{00000000-0005-0000-0000-0000120A0000}"/>
    <cellStyle name="Normal 27 34" xfId="2579" xr:uid="{00000000-0005-0000-0000-0000130A0000}"/>
    <cellStyle name="Normal 27 34 2" xfId="2580" xr:uid="{00000000-0005-0000-0000-0000140A0000}"/>
    <cellStyle name="Normal 27 35" xfId="2581" xr:uid="{00000000-0005-0000-0000-0000150A0000}"/>
    <cellStyle name="Normal 27 4" xfId="2582" xr:uid="{00000000-0005-0000-0000-0000160A0000}"/>
    <cellStyle name="Normal 27 5" xfId="2583" xr:uid="{00000000-0005-0000-0000-0000170A0000}"/>
    <cellStyle name="Normal 27 6" xfId="2584" xr:uid="{00000000-0005-0000-0000-0000180A0000}"/>
    <cellStyle name="Normal 27 7" xfId="2585" xr:uid="{00000000-0005-0000-0000-0000190A0000}"/>
    <cellStyle name="Normal 27 8" xfId="2586" xr:uid="{00000000-0005-0000-0000-00001A0A0000}"/>
    <cellStyle name="Normal 27 9" xfId="2587" xr:uid="{00000000-0005-0000-0000-00001B0A0000}"/>
    <cellStyle name="Normal 28" xfId="2588" xr:uid="{00000000-0005-0000-0000-00001C0A0000}"/>
    <cellStyle name="Normal 29" xfId="2589" xr:uid="{00000000-0005-0000-0000-00001D0A0000}"/>
    <cellStyle name="Normal 29 10" xfId="2590" xr:uid="{00000000-0005-0000-0000-00001E0A0000}"/>
    <cellStyle name="Normal 29 11" xfId="2591" xr:uid="{00000000-0005-0000-0000-00001F0A0000}"/>
    <cellStyle name="Normal 29 12" xfId="2592" xr:uid="{00000000-0005-0000-0000-0000200A0000}"/>
    <cellStyle name="Normal 29 13" xfId="2593" xr:uid="{00000000-0005-0000-0000-0000210A0000}"/>
    <cellStyle name="Normal 29 14" xfId="2594" xr:uid="{00000000-0005-0000-0000-0000220A0000}"/>
    <cellStyle name="Normal 29 15" xfId="2595" xr:uid="{00000000-0005-0000-0000-0000230A0000}"/>
    <cellStyle name="Normal 29 16" xfId="2596" xr:uid="{00000000-0005-0000-0000-0000240A0000}"/>
    <cellStyle name="Normal 29 17" xfId="2597" xr:uid="{00000000-0005-0000-0000-0000250A0000}"/>
    <cellStyle name="Normal 29 18" xfId="2598" xr:uid="{00000000-0005-0000-0000-0000260A0000}"/>
    <cellStyle name="Normal 29 19" xfId="2599" xr:uid="{00000000-0005-0000-0000-0000270A0000}"/>
    <cellStyle name="Normal 29 2" xfId="2600" xr:uid="{00000000-0005-0000-0000-0000280A0000}"/>
    <cellStyle name="Normal 29 3" xfId="2601" xr:uid="{00000000-0005-0000-0000-0000290A0000}"/>
    <cellStyle name="Normal 29 4" xfId="2602" xr:uid="{00000000-0005-0000-0000-00002A0A0000}"/>
    <cellStyle name="Normal 29 5" xfId="2603" xr:uid="{00000000-0005-0000-0000-00002B0A0000}"/>
    <cellStyle name="Normal 29 6" xfId="2604" xr:uid="{00000000-0005-0000-0000-00002C0A0000}"/>
    <cellStyle name="Normal 29 7" xfId="2605" xr:uid="{00000000-0005-0000-0000-00002D0A0000}"/>
    <cellStyle name="Normal 29 8" xfId="2606" xr:uid="{00000000-0005-0000-0000-00002E0A0000}"/>
    <cellStyle name="Normal 29 9" xfId="2607" xr:uid="{00000000-0005-0000-0000-00002F0A0000}"/>
    <cellStyle name="Normal 3" xfId="2608" xr:uid="{00000000-0005-0000-0000-0000300A0000}"/>
    <cellStyle name="Normal 3 10" xfId="2609" xr:uid="{00000000-0005-0000-0000-0000310A0000}"/>
    <cellStyle name="Normal 3 11" xfId="2610" xr:uid="{00000000-0005-0000-0000-0000320A0000}"/>
    <cellStyle name="Normal 3 12" xfId="2611" xr:uid="{00000000-0005-0000-0000-0000330A0000}"/>
    <cellStyle name="Normal 3 13" xfId="2612" xr:uid="{00000000-0005-0000-0000-0000340A0000}"/>
    <cellStyle name="Normal 3 14" xfId="2613" xr:uid="{00000000-0005-0000-0000-0000350A0000}"/>
    <cellStyle name="Normal 3 15" xfId="2614" xr:uid="{00000000-0005-0000-0000-0000360A0000}"/>
    <cellStyle name="Normal 3 16" xfId="2615" xr:uid="{00000000-0005-0000-0000-0000370A0000}"/>
    <cellStyle name="Normal 3 17" xfId="2616" xr:uid="{00000000-0005-0000-0000-0000380A0000}"/>
    <cellStyle name="Normal 3 18" xfId="2617" xr:uid="{00000000-0005-0000-0000-0000390A0000}"/>
    <cellStyle name="Normal 3 19" xfId="2618" xr:uid="{00000000-0005-0000-0000-00003A0A0000}"/>
    <cellStyle name="Normal 3 2" xfId="2619" xr:uid="{00000000-0005-0000-0000-00003B0A0000}"/>
    <cellStyle name="Normal 3 2 10" xfId="2620" xr:uid="{00000000-0005-0000-0000-00003C0A0000}"/>
    <cellStyle name="Normal 3 2 11" xfId="2621" xr:uid="{00000000-0005-0000-0000-00003D0A0000}"/>
    <cellStyle name="Normal 3 2 12" xfId="2622" xr:uid="{00000000-0005-0000-0000-00003E0A0000}"/>
    <cellStyle name="Normal 3 2 13" xfId="2623" xr:uid="{00000000-0005-0000-0000-00003F0A0000}"/>
    <cellStyle name="Normal 3 2 14" xfId="2624" xr:uid="{00000000-0005-0000-0000-0000400A0000}"/>
    <cellStyle name="Normal 3 2 15" xfId="2625" xr:uid="{00000000-0005-0000-0000-0000410A0000}"/>
    <cellStyle name="Normal 3 2 16" xfId="2626" xr:uid="{00000000-0005-0000-0000-0000420A0000}"/>
    <cellStyle name="Normal 3 2 17" xfId="2627" xr:uid="{00000000-0005-0000-0000-0000430A0000}"/>
    <cellStyle name="Normal 3 2 18" xfId="2628" xr:uid="{00000000-0005-0000-0000-0000440A0000}"/>
    <cellStyle name="Normal 3 2 19" xfId="2629" xr:uid="{00000000-0005-0000-0000-0000450A0000}"/>
    <cellStyle name="Normal 3 2 2" xfId="2630" xr:uid="{00000000-0005-0000-0000-0000460A0000}"/>
    <cellStyle name="Normal 3 2 2 10" xfId="2631" xr:uid="{00000000-0005-0000-0000-0000470A0000}"/>
    <cellStyle name="Normal 3 2 2 11" xfId="2632" xr:uid="{00000000-0005-0000-0000-0000480A0000}"/>
    <cellStyle name="Normal 3 2 2 12" xfId="2633" xr:uid="{00000000-0005-0000-0000-0000490A0000}"/>
    <cellStyle name="Normal 3 2 2 13" xfId="2634" xr:uid="{00000000-0005-0000-0000-00004A0A0000}"/>
    <cellStyle name="Normal 3 2 2 14" xfId="2635" xr:uid="{00000000-0005-0000-0000-00004B0A0000}"/>
    <cellStyle name="Normal 3 2 2 2" xfId="2636" xr:uid="{00000000-0005-0000-0000-00004C0A0000}"/>
    <cellStyle name="Normal 3 2 2 2 2" xfId="2637" xr:uid="{00000000-0005-0000-0000-00004D0A0000}"/>
    <cellStyle name="Normal 3 2 2 3" xfId="2638" xr:uid="{00000000-0005-0000-0000-00004E0A0000}"/>
    <cellStyle name="Normal 3 2 2 4" xfId="2639" xr:uid="{00000000-0005-0000-0000-00004F0A0000}"/>
    <cellStyle name="Normal 3 2 2 5" xfId="2640" xr:uid="{00000000-0005-0000-0000-0000500A0000}"/>
    <cellStyle name="Normal 3 2 2 6" xfId="2641" xr:uid="{00000000-0005-0000-0000-0000510A0000}"/>
    <cellStyle name="Normal 3 2 2 7" xfId="2642" xr:uid="{00000000-0005-0000-0000-0000520A0000}"/>
    <cellStyle name="Normal 3 2 2 8" xfId="2643" xr:uid="{00000000-0005-0000-0000-0000530A0000}"/>
    <cellStyle name="Normal 3 2 2 9" xfId="2644" xr:uid="{00000000-0005-0000-0000-0000540A0000}"/>
    <cellStyle name="Normal 3 2 20" xfId="2645" xr:uid="{00000000-0005-0000-0000-0000550A0000}"/>
    <cellStyle name="Normal 3 2 3" xfId="2646" xr:uid="{00000000-0005-0000-0000-0000560A0000}"/>
    <cellStyle name="Normal 3 2 4" xfId="2647" xr:uid="{00000000-0005-0000-0000-0000570A0000}"/>
    <cellStyle name="Normal 3 2 5" xfId="2648" xr:uid="{00000000-0005-0000-0000-0000580A0000}"/>
    <cellStyle name="Normal 3 2 6" xfId="2649" xr:uid="{00000000-0005-0000-0000-0000590A0000}"/>
    <cellStyle name="Normal 3 2 7" xfId="2650" xr:uid="{00000000-0005-0000-0000-00005A0A0000}"/>
    <cellStyle name="Normal 3 2 8" xfId="2651" xr:uid="{00000000-0005-0000-0000-00005B0A0000}"/>
    <cellStyle name="Normal 3 2 9" xfId="2652" xr:uid="{00000000-0005-0000-0000-00005C0A0000}"/>
    <cellStyle name="Normal 3 20" xfId="2653" xr:uid="{00000000-0005-0000-0000-00005D0A0000}"/>
    <cellStyle name="Normal 3 3" xfId="2654" xr:uid="{00000000-0005-0000-0000-00005E0A0000}"/>
    <cellStyle name="Normal 3 3 2" xfId="2655" xr:uid="{00000000-0005-0000-0000-00005F0A0000}"/>
    <cellStyle name="Normal 3 3 3" xfId="2656" xr:uid="{00000000-0005-0000-0000-0000600A0000}"/>
    <cellStyle name="Normal 3 4" xfId="2657" xr:uid="{00000000-0005-0000-0000-0000610A0000}"/>
    <cellStyle name="Normal 3 4 2" xfId="2658" xr:uid="{00000000-0005-0000-0000-0000620A0000}"/>
    <cellStyle name="Normal 3 4 3" xfId="2659" xr:uid="{00000000-0005-0000-0000-0000630A0000}"/>
    <cellStyle name="Normal 3 5" xfId="2660" xr:uid="{00000000-0005-0000-0000-0000640A0000}"/>
    <cellStyle name="Normal 3 5 2" xfId="2661" xr:uid="{00000000-0005-0000-0000-0000650A0000}"/>
    <cellStyle name="Normal 3 6" xfId="2662" xr:uid="{00000000-0005-0000-0000-0000660A0000}"/>
    <cellStyle name="Normal 3 7" xfId="2663" xr:uid="{00000000-0005-0000-0000-0000670A0000}"/>
    <cellStyle name="Normal 3 8" xfId="2664" xr:uid="{00000000-0005-0000-0000-0000680A0000}"/>
    <cellStyle name="Normal 3 9" xfId="2665" xr:uid="{00000000-0005-0000-0000-0000690A0000}"/>
    <cellStyle name="Normal 30" xfId="2666" xr:uid="{00000000-0005-0000-0000-00006A0A0000}"/>
    <cellStyle name="Normal 30 10" xfId="2667" xr:uid="{00000000-0005-0000-0000-00006B0A0000}"/>
    <cellStyle name="Normal 30 11" xfId="2668" xr:uid="{00000000-0005-0000-0000-00006C0A0000}"/>
    <cellStyle name="Normal 30 12" xfId="2669" xr:uid="{00000000-0005-0000-0000-00006D0A0000}"/>
    <cellStyle name="Normal 30 13" xfId="2670" xr:uid="{00000000-0005-0000-0000-00006E0A0000}"/>
    <cellStyle name="Normal 30 14" xfId="2671" xr:uid="{00000000-0005-0000-0000-00006F0A0000}"/>
    <cellStyle name="Normal 30 15" xfId="2672" xr:uid="{00000000-0005-0000-0000-0000700A0000}"/>
    <cellStyle name="Normal 30 16" xfId="2673" xr:uid="{00000000-0005-0000-0000-0000710A0000}"/>
    <cellStyle name="Normal 30 17" xfId="2674" xr:uid="{00000000-0005-0000-0000-0000720A0000}"/>
    <cellStyle name="Normal 30 18" xfId="2675" xr:uid="{00000000-0005-0000-0000-0000730A0000}"/>
    <cellStyle name="Normal 30 19" xfId="2676" xr:uid="{00000000-0005-0000-0000-0000740A0000}"/>
    <cellStyle name="Normal 30 2" xfId="2677" xr:uid="{00000000-0005-0000-0000-0000750A0000}"/>
    <cellStyle name="Normal 30 3" xfId="2678" xr:uid="{00000000-0005-0000-0000-0000760A0000}"/>
    <cellStyle name="Normal 30 4" xfId="2679" xr:uid="{00000000-0005-0000-0000-0000770A0000}"/>
    <cellStyle name="Normal 30 5" xfId="2680" xr:uid="{00000000-0005-0000-0000-0000780A0000}"/>
    <cellStyle name="Normal 30 6" xfId="2681" xr:uid="{00000000-0005-0000-0000-0000790A0000}"/>
    <cellStyle name="Normal 30 7" xfId="2682" xr:uid="{00000000-0005-0000-0000-00007A0A0000}"/>
    <cellStyle name="Normal 30 8" xfId="2683" xr:uid="{00000000-0005-0000-0000-00007B0A0000}"/>
    <cellStyle name="Normal 30 9" xfId="2684" xr:uid="{00000000-0005-0000-0000-00007C0A0000}"/>
    <cellStyle name="Normal 31" xfId="5235" xr:uid="{00000000-0005-0000-0000-00007D0A0000}"/>
    <cellStyle name="Normal 31 10" xfId="2685" xr:uid="{00000000-0005-0000-0000-00007E0A0000}"/>
    <cellStyle name="Normal 31 11" xfId="2686" xr:uid="{00000000-0005-0000-0000-00007F0A0000}"/>
    <cellStyle name="Normal 31 12" xfId="2687" xr:uid="{00000000-0005-0000-0000-0000800A0000}"/>
    <cellStyle name="Normal 31 13" xfId="2688" xr:uid="{00000000-0005-0000-0000-0000810A0000}"/>
    <cellStyle name="Normal 31 14" xfId="2689" xr:uid="{00000000-0005-0000-0000-0000820A0000}"/>
    <cellStyle name="Normal 31 15" xfId="2690" xr:uid="{00000000-0005-0000-0000-0000830A0000}"/>
    <cellStyle name="Normal 31 16" xfId="2691" xr:uid="{00000000-0005-0000-0000-0000840A0000}"/>
    <cellStyle name="Normal 31 17" xfId="2692" xr:uid="{00000000-0005-0000-0000-0000850A0000}"/>
    <cellStyle name="Normal 31 18" xfId="2693" xr:uid="{00000000-0005-0000-0000-0000860A0000}"/>
    <cellStyle name="Normal 31 19" xfId="2694" xr:uid="{00000000-0005-0000-0000-0000870A0000}"/>
    <cellStyle name="Normal 31 2" xfId="2695" xr:uid="{00000000-0005-0000-0000-0000880A0000}"/>
    <cellStyle name="Normal 31 3" xfId="2696" xr:uid="{00000000-0005-0000-0000-0000890A0000}"/>
    <cellStyle name="Normal 31 4" xfId="2697" xr:uid="{00000000-0005-0000-0000-00008A0A0000}"/>
    <cellStyle name="Normal 31 5" xfId="2698" xr:uid="{00000000-0005-0000-0000-00008B0A0000}"/>
    <cellStyle name="Normal 31 6" xfId="2699" xr:uid="{00000000-0005-0000-0000-00008C0A0000}"/>
    <cellStyle name="Normal 31 7" xfId="2700" xr:uid="{00000000-0005-0000-0000-00008D0A0000}"/>
    <cellStyle name="Normal 31 8" xfId="2701" xr:uid="{00000000-0005-0000-0000-00008E0A0000}"/>
    <cellStyle name="Normal 31 9" xfId="2702" xr:uid="{00000000-0005-0000-0000-00008F0A0000}"/>
    <cellStyle name="Normal 32 10" xfId="2703" xr:uid="{00000000-0005-0000-0000-0000900A0000}"/>
    <cellStyle name="Normal 32 11" xfId="2704" xr:uid="{00000000-0005-0000-0000-0000910A0000}"/>
    <cellStyle name="Normal 32 12" xfId="2705" xr:uid="{00000000-0005-0000-0000-0000920A0000}"/>
    <cellStyle name="Normal 32 13" xfId="2706" xr:uid="{00000000-0005-0000-0000-0000930A0000}"/>
    <cellStyle name="Normal 32 14" xfId="2707" xr:uid="{00000000-0005-0000-0000-0000940A0000}"/>
    <cellStyle name="Normal 32 15" xfId="2708" xr:uid="{00000000-0005-0000-0000-0000950A0000}"/>
    <cellStyle name="Normal 32 16" xfId="2709" xr:uid="{00000000-0005-0000-0000-0000960A0000}"/>
    <cellStyle name="Normal 32 17" xfId="2710" xr:uid="{00000000-0005-0000-0000-0000970A0000}"/>
    <cellStyle name="Normal 32 18" xfId="2711" xr:uid="{00000000-0005-0000-0000-0000980A0000}"/>
    <cellStyle name="Normal 32 19" xfId="2712" xr:uid="{00000000-0005-0000-0000-0000990A0000}"/>
    <cellStyle name="Normal 32 2" xfId="2713" xr:uid="{00000000-0005-0000-0000-00009A0A0000}"/>
    <cellStyle name="Normal 32 3" xfId="2714" xr:uid="{00000000-0005-0000-0000-00009B0A0000}"/>
    <cellStyle name="Normal 32 4" xfId="2715" xr:uid="{00000000-0005-0000-0000-00009C0A0000}"/>
    <cellStyle name="Normal 32 5" xfId="2716" xr:uid="{00000000-0005-0000-0000-00009D0A0000}"/>
    <cellStyle name="Normal 32 6" xfId="2717" xr:uid="{00000000-0005-0000-0000-00009E0A0000}"/>
    <cellStyle name="Normal 32 7" xfId="2718" xr:uid="{00000000-0005-0000-0000-00009F0A0000}"/>
    <cellStyle name="Normal 32 8" xfId="2719" xr:uid="{00000000-0005-0000-0000-0000A00A0000}"/>
    <cellStyle name="Normal 32 9" xfId="2720" xr:uid="{00000000-0005-0000-0000-0000A10A0000}"/>
    <cellStyle name="Normal 36" xfId="2721" xr:uid="{00000000-0005-0000-0000-0000A20A0000}"/>
    <cellStyle name="Normal 36 10" xfId="2722" xr:uid="{00000000-0005-0000-0000-0000A30A0000}"/>
    <cellStyle name="Normal 36 10 2" xfId="2723" xr:uid="{00000000-0005-0000-0000-0000A40A0000}"/>
    <cellStyle name="Normal 36 11" xfId="2724" xr:uid="{00000000-0005-0000-0000-0000A50A0000}"/>
    <cellStyle name="Normal 36 11 2" xfId="2725" xr:uid="{00000000-0005-0000-0000-0000A60A0000}"/>
    <cellStyle name="Normal 36 12" xfId="2726" xr:uid="{00000000-0005-0000-0000-0000A70A0000}"/>
    <cellStyle name="Normal 36 12 2" xfId="2727" xr:uid="{00000000-0005-0000-0000-0000A80A0000}"/>
    <cellStyle name="Normal 36 13" xfId="2728" xr:uid="{00000000-0005-0000-0000-0000A90A0000}"/>
    <cellStyle name="Normal 36 13 2" xfId="2729" xr:uid="{00000000-0005-0000-0000-0000AA0A0000}"/>
    <cellStyle name="Normal 36 14" xfId="2730" xr:uid="{00000000-0005-0000-0000-0000AB0A0000}"/>
    <cellStyle name="Normal 36 14 2" xfId="2731" xr:uid="{00000000-0005-0000-0000-0000AC0A0000}"/>
    <cellStyle name="Normal 36 15" xfId="2732" xr:uid="{00000000-0005-0000-0000-0000AD0A0000}"/>
    <cellStyle name="Normal 36 15 2" xfId="2733" xr:uid="{00000000-0005-0000-0000-0000AE0A0000}"/>
    <cellStyle name="Normal 36 16" xfId="2734" xr:uid="{00000000-0005-0000-0000-0000AF0A0000}"/>
    <cellStyle name="Normal 36 16 2" xfId="2735" xr:uid="{00000000-0005-0000-0000-0000B00A0000}"/>
    <cellStyle name="Normal 36 17" xfId="2736" xr:uid="{00000000-0005-0000-0000-0000B10A0000}"/>
    <cellStyle name="Normal 36 2" xfId="2737" xr:uid="{00000000-0005-0000-0000-0000B20A0000}"/>
    <cellStyle name="Normal 36 2 2" xfId="2738" xr:uid="{00000000-0005-0000-0000-0000B30A0000}"/>
    <cellStyle name="Normal 36 3" xfId="2739" xr:uid="{00000000-0005-0000-0000-0000B40A0000}"/>
    <cellStyle name="Normal 36 3 2" xfId="2740" xr:uid="{00000000-0005-0000-0000-0000B50A0000}"/>
    <cellStyle name="Normal 36 4" xfId="2741" xr:uid="{00000000-0005-0000-0000-0000B60A0000}"/>
    <cellStyle name="Normal 36 4 2" xfId="2742" xr:uid="{00000000-0005-0000-0000-0000B70A0000}"/>
    <cellStyle name="Normal 36 5" xfId="2743" xr:uid="{00000000-0005-0000-0000-0000B80A0000}"/>
    <cellStyle name="Normal 36 5 2" xfId="2744" xr:uid="{00000000-0005-0000-0000-0000B90A0000}"/>
    <cellStyle name="Normal 36 6" xfId="2745" xr:uid="{00000000-0005-0000-0000-0000BA0A0000}"/>
    <cellStyle name="Normal 36 6 2" xfId="2746" xr:uid="{00000000-0005-0000-0000-0000BB0A0000}"/>
    <cellStyle name="Normal 36 7" xfId="2747" xr:uid="{00000000-0005-0000-0000-0000BC0A0000}"/>
    <cellStyle name="Normal 36 7 2" xfId="2748" xr:uid="{00000000-0005-0000-0000-0000BD0A0000}"/>
    <cellStyle name="Normal 36 8" xfId="2749" xr:uid="{00000000-0005-0000-0000-0000BE0A0000}"/>
    <cellStyle name="Normal 36 8 2" xfId="2750" xr:uid="{00000000-0005-0000-0000-0000BF0A0000}"/>
    <cellStyle name="Normal 36 9" xfId="2751" xr:uid="{00000000-0005-0000-0000-0000C00A0000}"/>
    <cellStyle name="Normal 36 9 2" xfId="2752" xr:uid="{00000000-0005-0000-0000-0000C10A0000}"/>
    <cellStyle name="Normal 37" xfId="2753" xr:uid="{00000000-0005-0000-0000-0000C20A0000}"/>
    <cellStyle name="Normal 38" xfId="2754" xr:uid="{00000000-0005-0000-0000-0000C30A0000}"/>
    <cellStyle name="Normal 38 10" xfId="2755" xr:uid="{00000000-0005-0000-0000-0000C40A0000}"/>
    <cellStyle name="Normal 38 10 2" xfId="2756" xr:uid="{00000000-0005-0000-0000-0000C50A0000}"/>
    <cellStyle name="Normal 38 11" xfId="2757" xr:uid="{00000000-0005-0000-0000-0000C60A0000}"/>
    <cellStyle name="Normal 38 11 2" xfId="2758" xr:uid="{00000000-0005-0000-0000-0000C70A0000}"/>
    <cellStyle name="Normal 38 12" xfId="2759" xr:uid="{00000000-0005-0000-0000-0000C80A0000}"/>
    <cellStyle name="Normal 38 12 2" xfId="2760" xr:uid="{00000000-0005-0000-0000-0000C90A0000}"/>
    <cellStyle name="Normal 38 13" xfId="2761" xr:uid="{00000000-0005-0000-0000-0000CA0A0000}"/>
    <cellStyle name="Normal 38 13 2" xfId="2762" xr:uid="{00000000-0005-0000-0000-0000CB0A0000}"/>
    <cellStyle name="Normal 38 14" xfId="2763" xr:uid="{00000000-0005-0000-0000-0000CC0A0000}"/>
    <cellStyle name="Normal 38 14 2" xfId="2764" xr:uid="{00000000-0005-0000-0000-0000CD0A0000}"/>
    <cellStyle name="Normal 38 15" xfId="2765" xr:uid="{00000000-0005-0000-0000-0000CE0A0000}"/>
    <cellStyle name="Normal 38 15 2" xfId="2766" xr:uid="{00000000-0005-0000-0000-0000CF0A0000}"/>
    <cellStyle name="Normal 38 16" xfId="2767" xr:uid="{00000000-0005-0000-0000-0000D00A0000}"/>
    <cellStyle name="Normal 38 16 2" xfId="2768" xr:uid="{00000000-0005-0000-0000-0000D10A0000}"/>
    <cellStyle name="Normal 38 17" xfId="2769" xr:uid="{00000000-0005-0000-0000-0000D20A0000}"/>
    <cellStyle name="Normal 38 2" xfId="2770" xr:uid="{00000000-0005-0000-0000-0000D30A0000}"/>
    <cellStyle name="Normal 38 2 2" xfId="2771" xr:uid="{00000000-0005-0000-0000-0000D40A0000}"/>
    <cellStyle name="Normal 38 3" xfId="2772" xr:uid="{00000000-0005-0000-0000-0000D50A0000}"/>
    <cellStyle name="Normal 38 3 2" xfId="2773" xr:uid="{00000000-0005-0000-0000-0000D60A0000}"/>
    <cellStyle name="Normal 38 4" xfId="2774" xr:uid="{00000000-0005-0000-0000-0000D70A0000}"/>
    <cellStyle name="Normal 38 4 2" xfId="2775" xr:uid="{00000000-0005-0000-0000-0000D80A0000}"/>
    <cellStyle name="Normal 38 5" xfId="2776" xr:uid="{00000000-0005-0000-0000-0000D90A0000}"/>
    <cellStyle name="Normal 38 5 2" xfId="2777" xr:uid="{00000000-0005-0000-0000-0000DA0A0000}"/>
    <cellStyle name="Normal 38 6" xfId="2778" xr:uid="{00000000-0005-0000-0000-0000DB0A0000}"/>
    <cellStyle name="Normal 38 6 2" xfId="2779" xr:uid="{00000000-0005-0000-0000-0000DC0A0000}"/>
    <cellStyle name="Normal 38 7" xfId="2780" xr:uid="{00000000-0005-0000-0000-0000DD0A0000}"/>
    <cellStyle name="Normal 38 7 2" xfId="2781" xr:uid="{00000000-0005-0000-0000-0000DE0A0000}"/>
    <cellStyle name="Normal 38 8" xfId="2782" xr:uid="{00000000-0005-0000-0000-0000DF0A0000}"/>
    <cellStyle name="Normal 38 8 2" xfId="2783" xr:uid="{00000000-0005-0000-0000-0000E00A0000}"/>
    <cellStyle name="Normal 38 9" xfId="2784" xr:uid="{00000000-0005-0000-0000-0000E10A0000}"/>
    <cellStyle name="Normal 38 9 2" xfId="2785" xr:uid="{00000000-0005-0000-0000-0000E20A0000}"/>
    <cellStyle name="Normal 4 10" xfId="2786" xr:uid="{00000000-0005-0000-0000-0000E30A0000}"/>
    <cellStyle name="Normal 4 11" xfId="2787" xr:uid="{00000000-0005-0000-0000-0000E40A0000}"/>
    <cellStyle name="Normal 4 12" xfId="2788" xr:uid="{00000000-0005-0000-0000-0000E50A0000}"/>
    <cellStyle name="Normal 4 13" xfId="2789" xr:uid="{00000000-0005-0000-0000-0000E60A0000}"/>
    <cellStyle name="Normal 4 14" xfId="2790" xr:uid="{00000000-0005-0000-0000-0000E70A0000}"/>
    <cellStyle name="Normal 4 15" xfId="2791" xr:uid="{00000000-0005-0000-0000-0000E80A0000}"/>
    <cellStyle name="Normal 4 16" xfId="2792" xr:uid="{00000000-0005-0000-0000-0000E90A0000}"/>
    <cellStyle name="Normal 4 17" xfId="2793" xr:uid="{00000000-0005-0000-0000-0000EA0A0000}"/>
    <cellStyle name="Normal 4 18" xfId="2794" xr:uid="{00000000-0005-0000-0000-0000EB0A0000}"/>
    <cellStyle name="Normal 4 19" xfId="2795" xr:uid="{00000000-0005-0000-0000-0000EC0A0000}"/>
    <cellStyle name="Normal 4 2" xfId="2796" xr:uid="{00000000-0005-0000-0000-0000ED0A0000}"/>
    <cellStyle name="Normal 4 2 10" xfId="2797" xr:uid="{00000000-0005-0000-0000-0000EE0A0000}"/>
    <cellStyle name="Normal 4 2 11" xfId="2798" xr:uid="{00000000-0005-0000-0000-0000EF0A0000}"/>
    <cellStyle name="Normal 4 2 12" xfId="2799" xr:uid="{00000000-0005-0000-0000-0000F00A0000}"/>
    <cellStyle name="Normal 4 2 13" xfId="2800" xr:uid="{00000000-0005-0000-0000-0000F10A0000}"/>
    <cellStyle name="Normal 4 2 14" xfId="2801" xr:uid="{00000000-0005-0000-0000-0000F20A0000}"/>
    <cellStyle name="Normal 4 2 15" xfId="2802" xr:uid="{00000000-0005-0000-0000-0000F30A0000}"/>
    <cellStyle name="Normal 4 2 16" xfId="2803" xr:uid="{00000000-0005-0000-0000-0000F40A0000}"/>
    <cellStyle name="Normal 4 2 17" xfId="2804" xr:uid="{00000000-0005-0000-0000-0000F50A0000}"/>
    <cellStyle name="Normal 4 2 18" xfId="2805" xr:uid="{00000000-0005-0000-0000-0000F60A0000}"/>
    <cellStyle name="Normal 4 2 19" xfId="2806" xr:uid="{00000000-0005-0000-0000-0000F70A0000}"/>
    <cellStyle name="Normal 4 2 2" xfId="2807" xr:uid="{00000000-0005-0000-0000-0000F80A0000}"/>
    <cellStyle name="Normal 4 2 2 10" xfId="2808" xr:uid="{00000000-0005-0000-0000-0000F90A0000}"/>
    <cellStyle name="Normal 4 2 2 11" xfId="2809" xr:uid="{00000000-0005-0000-0000-0000FA0A0000}"/>
    <cellStyle name="Normal 4 2 2 12" xfId="2810" xr:uid="{00000000-0005-0000-0000-0000FB0A0000}"/>
    <cellStyle name="Normal 4 2 2 13" xfId="2811" xr:uid="{00000000-0005-0000-0000-0000FC0A0000}"/>
    <cellStyle name="Normal 4 2 2 14" xfId="2812" xr:uid="{00000000-0005-0000-0000-0000FD0A0000}"/>
    <cellStyle name="Normal 4 2 2 2" xfId="2813" xr:uid="{00000000-0005-0000-0000-0000FE0A0000}"/>
    <cellStyle name="Normal 4 2 2 2 2" xfId="2814" xr:uid="{00000000-0005-0000-0000-0000FF0A0000}"/>
    <cellStyle name="Normal 4 2 2 3" xfId="2815" xr:uid="{00000000-0005-0000-0000-0000000B0000}"/>
    <cellStyle name="Normal 4 2 2 4" xfId="2816" xr:uid="{00000000-0005-0000-0000-0000010B0000}"/>
    <cellStyle name="Normal 4 2 2 5" xfId="2817" xr:uid="{00000000-0005-0000-0000-0000020B0000}"/>
    <cellStyle name="Normal 4 2 2 6" xfId="2818" xr:uid="{00000000-0005-0000-0000-0000030B0000}"/>
    <cellStyle name="Normal 4 2 2 7" xfId="2819" xr:uid="{00000000-0005-0000-0000-0000040B0000}"/>
    <cellStyle name="Normal 4 2 2 8" xfId="2820" xr:uid="{00000000-0005-0000-0000-0000050B0000}"/>
    <cellStyle name="Normal 4 2 2 9" xfId="2821" xr:uid="{00000000-0005-0000-0000-0000060B0000}"/>
    <cellStyle name="Normal 4 2 20" xfId="2822" xr:uid="{00000000-0005-0000-0000-0000070B0000}"/>
    <cellStyle name="Normal 4 2 3" xfId="2823" xr:uid="{00000000-0005-0000-0000-0000080B0000}"/>
    <cellStyle name="Normal 4 2 4" xfId="2824" xr:uid="{00000000-0005-0000-0000-0000090B0000}"/>
    <cellStyle name="Normal 4 2 5" xfId="2825" xr:uid="{00000000-0005-0000-0000-00000A0B0000}"/>
    <cellStyle name="Normal 4 2 6" xfId="2826" xr:uid="{00000000-0005-0000-0000-00000B0B0000}"/>
    <cellStyle name="Normal 4 2 7" xfId="2827" xr:uid="{00000000-0005-0000-0000-00000C0B0000}"/>
    <cellStyle name="Normal 4 2 8" xfId="2828" xr:uid="{00000000-0005-0000-0000-00000D0B0000}"/>
    <cellStyle name="Normal 4 2 9" xfId="2829" xr:uid="{00000000-0005-0000-0000-00000E0B0000}"/>
    <cellStyle name="Normal 4 20" xfId="2830" xr:uid="{00000000-0005-0000-0000-00000F0B0000}"/>
    <cellStyle name="Normal 4 21" xfId="2831" xr:uid="{00000000-0005-0000-0000-0000100B0000}"/>
    <cellStyle name="Normal 4 22" xfId="2832" xr:uid="{00000000-0005-0000-0000-0000110B0000}"/>
    <cellStyle name="Normal 4 23" xfId="2833" xr:uid="{00000000-0005-0000-0000-0000120B0000}"/>
    <cellStyle name="Normal 4 24" xfId="2834" xr:uid="{00000000-0005-0000-0000-0000130B0000}"/>
    <cellStyle name="Normal 4 25" xfId="2835" xr:uid="{00000000-0005-0000-0000-0000140B0000}"/>
    <cellStyle name="Normal 4 26" xfId="2836" xr:uid="{00000000-0005-0000-0000-0000150B0000}"/>
    <cellStyle name="Normal 4 27" xfId="2837" xr:uid="{00000000-0005-0000-0000-0000160B0000}"/>
    <cellStyle name="Normal 4 28" xfId="2838" xr:uid="{00000000-0005-0000-0000-0000170B0000}"/>
    <cellStyle name="Normal 4 29" xfId="2839" xr:uid="{00000000-0005-0000-0000-0000180B0000}"/>
    <cellStyle name="Normal 4 3" xfId="2840" xr:uid="{00000000-0005-0000-0000-0000190B0000}"/>
    <cellStyle name="Normal 4 3 2" xfId="2841" xr:uid="{00000000-0005-0000-0000-00001A0B0000}"/>
    <cellStyle name="Normal 4 3 2 2" xfId="2842" xr:uid="{00000000-0005-0000-0000-00001B0B0000}"/>
    <cellStyle name="Normal 4 3 3" xfId="2843" xr:uid="{00000000-0005-0000-0000-00001C0B0000}"/>
    <cellStyle name="Normal 4 3 4" xfId="2844" xr:uid="{00000000-0005-0000-0000-00001D0B0000}"/>
    <cellStyle name="Normal 4 3 5" xfId="2845" xr:uid="{00000000-0005-0000-0000-00001E0B0000}"/>
    <cellStyle name="Normal 4 30" xfId="2846" xr:uid="{00000000-0005-0000-0000-00001F0B0000}"/>
    <cellStyle name="Normal 4 31" xfId="2847" xr:uid="{00000000-0005-0000-0000-0000200B0000}"/>
    <cellStyle name="Normal 4 4" xfId="2848" xr:uid="{00000000-0005-0000-0000-0000210B0000}"/>
    <cellStyle name="Normal 4 4 2" xfId="2849" xr:uid="{00000000-0005-0000-0000-0000220B0000}"/>
    <cellStyle name="Normal 4 5" xfId="2850" xr:uid="{00000000-0005-0000-0000-0000230B0000}"/>
    <cellStyle name="Normal 4 5 2" xfId="2851" xr:uid="{00000000-0005-0000-0000-0000240B0000}"/>
    <cellStyle name="Normal 4 6" xfId="2852" xr:uid="{00000000-0005-0000-0000-0000250B0000}"/>
    <cellStyle name="Normal 4 6 2" xfId="2853" xr:uid="{00000000-0005-0000-0000-0000260B0000}"/>
    <cellStyle name="Normal 4 7" xfId="2854" xr:uid="{00000000-0005-0000-0000-0000270B0000}"/>
    <cellStyle name="Normal 4 7 2" xfId="2855" xr:uid="{00000000-0005-0000-0000-0000280B0000}"/>
    <cellStyle name="Normal 4 8" xfId="2856" xr:uid="{00000000-0005-0000-0000-0000290B0000}"/>
    <cellStyle name="Normal 4 9" xfId="2857" xr:uid="{00000000-0005-0000-0000-00002A0B0000}"/>
    <cellStyle name="Normal 5" xfId="2858" xr:uid="{00000000-0005-0000-0000-00002B0B0000}"/>
    <cellStyle name="Normal 5 10" xfId="2859" xr:uid="{00000000-0005-0000-0000-00002C0B0000}"/>
    <cellStyle name="Normal 5 11" xfId="2860" xr:uid="{00000000-0005-0000-0000-00002D0B0000}"/>
    <cellStyle name="Normal 5 12" xfId="2861" xr:uid="{00000000-0005-0000-0000-00002E0B0000}"/>
    <cellStyle name="Normal 5 13" xfId="2862" xr:uid="{00000000-0005-0000-0000-00002F0B0000}"/>
    <cellStyle name="Normal 5 14" xfId="2863" xr:uid="{00000000-0005-0000-0000-0000300B0000}"/>
    <cellStyle name="Normal 5 15" xfId="2864" xr:uid="{00000000-0005-0000-0000-0000310B0000}"/>
    <cellStyle name="Normal 5 16" xfId="2865" xr:uid="{00000000-0005-0000-0000-0000320B0000}"/>
    <cellStyle name="Normal 5 17" xfId="2866" xr:uid="{00000000-0005-0000-0000-0000330B0000}"/>
    <cellStyle name="Normal 5 18" xfId="2867" xr:uid="{00000000-0005-0000-0000-0000340B0000}"/>
    <cellStyle name="Normal 5 19" xfId="2868" xr:uid="{00000000-0005-0000-0000-0000350B0000}"/>
    <cellStyle name="Normal 5 2" xfId="2869" xr:uid="{00000000-0005-0000-0000-0000360B0000}"/>
    <cellStyle name="Normal 5 2 2" xfId="2870" xr:uid="{00000000-0005-0000-0000-0000370B0000}"/>
    <cellStyle name="Normal 5 20" xfId="2871" xr:uid="{00000000-0005-0000-0000-0000380B0000}"/>
    <cellStyle name="Normal 5 20 2" xfId="2872" xr:uid="{00000000-0005-0000-0000-0000390B0000}"/>
    <cellStyle name="Normal 5 21" xfId="2873" xr:uid="{00000000-0005-0000-0000-00003A0B0000}"/>
    <cellStyle name="Normal 5 21 2" xfId="2874" xr:uid="{00000000-0005-0000-0000-00003B0B0000}"/>
    <cellStyle name="Normal 5 22" xfId="2875" xr:uid="{00000000-0005-0000-0000-00003C0B0000}"/>
    <cellStyle name="Normal 5 22 2" xfId="2876" xr:uid="{00000000-0005-0000-0000-00003D0B0000}"/>
    <cellStyle name="Normal 5 23" xfId="2877" xr:uid="{00000000-0005-0000-0000-00003E0B0000}"/>
    <cellStyle name="Normal 5 23 2" xfId="2878" xr:uid="{00000000-0005-0000-0000-00003F0B0000}"/>
    <cellStyle name="Normal 5 24" xfId="2879" xr:uid="{00000000-0005-0000-0000-0000400B0000}"/>
    <cellStyle name="Normal 5 24 2" xfId="2880" xr:uid="{00000000-0005-0000-0000-0000410B0000}"/>
    <cellStyle name="Normal 5 25" xfId="2881" xr:uid="{00000000-0005-0000-0000-0000420B0000}"/>
    <cellStyle name="Normal 5 25 2" xfId="2882" xr:uid="{00000000-0005-0000-0000-0000430B0000}"/>
    <cellStyle name="Normal 5 26" xfId="2883" xr:uid="{00000000-0005-0000-0000-0000440B0000}"/>
    <cellStyle name="Normal 5 26 2" xfId="2884" xr:uid="{00000000-0005-0000-0000-0000450B0000}"/>
    <cellStyle name="Normal 5 27" xfId="2885" xr:uid="{00000000-0005-0000-0000-0000460B0000}"/>
    <cellStyle name="Normal 5 27 2" xfId="2886" xr:uid="{00000000-0005-0000-0000-0000470B0000}"/>
    <cellStyle name="Normal 5 28" xfId="2887" xr:uid="{00000000-0005-0000-0000-0000480B0000}"/>
    <cellStyle name="Normal 5 28 2" xfId="2888" xr:uid="{00000000-0005-0000-0000-0000490B0000}"/>
    <cellStyle name="Normal 5 29" xfId="2889" xr:uid="{00000000-0005-0000-0000-00004A0B0000}"/>
    <cellStyle name="Normal 5 29 2" xfId="2890" xr:uid="{00000000-0005-0000-0000-00004B0B0000}"/>
    <cellStyle name="Normal 5 3" xfId="2891" xr:uid="{00000000-0005-0000-0000-00004C0B0000}"/>
    <cellStyle name="Normal 5 30" xfId="2892" xr:uid="{00000000-0005-0000-0000-00004D0B0000}"/>
    <cellStyle name="Normal 5 30 2" xfId="2893" xr:uid="{00000000-0005-0000-0000-00004E0B0000}"/>
    <cellStyle name="Normal 5 31" xfId="2894" xr:uid="{00000000-0005-0000-0000-00004F0B0000}"/>
    <cellStyle name="Normal 5 31 2" xfId="2895" xr:uid="{00000000-0005-0000-0000-0000500B0000}"/>
    <cellStyle name="Normal 5 32" xfId="2896" xr:uid="{00000000-0005-0000-0000-0000510B0000}"/>
    <cellStyle name="Normal 5 32 2" xfId="2897" xr:uid="{00000000-0005-0000-0000-0000520B0000}"/>
    <cellStyle name="Normal 5 33" xfId="2898" xr:uid="{00000000-0005-0000-0000-0000530B0000}"/>
    <cellStyle name="Normal 5 33 2" xfId="2899" xr:uid="{00000000-0005-0000-0000-0000540B0000}"/>
    <cellStyle name="Normal 5 34" xfId="2900" xr:uid="{00000000-0005-0000-0000-0000550B0000}"/>
    <cellStyle name="Normal 5 34 2" xfId="2901" xr:uid="{00000000-0005-0000-0000-0000560B0000}"/>
    <cellStyle name="Normal 5 35" xfId="2902" xr:uid="{00000000-0005-0000-0000-0000570B0000}"/>
    <cellStyle name="Normal 5 35 2" xfId="2903" xr:uid="{00000000-0005-0000-0000-0000580B0000}"/>
    <cellStyle name="Normal 5 36" xfId="2904" xr:uid="{00000000-0005-0000-0000-0000590B0000}"/>
    <cellStyle name="Normal 5 37" xfId="2905" xr:uid="{00000000-0005-0000-0000-00005A0B0000}"/>
    <cellStyle name="Normal 5 38" xfId="2906" xr:uid="{00000000-0005-0000-0000-00005B0B0000}"/>
    <cellStyle name="Normal 5 39" xfId="2907" xr:uid="{00000000-0005-0000-0000-00005C0B0000}"/>
    <cellStyle name="Normal 5 4" xfId="2908" xr:uid="{00000000-0005-0000-0000-00005D0B0000}"/>
    <cellStyle name="Normal 5 40" xfId="2909" xr:uid="{00000000-0005-0000-0000-00005E0B0000}"/>
    <cellStyle name="Normal 5 41" xfId="2910" xr:uid="{00000000-0005-0000-0000-00005F0B0000}"/>
    <cellStyle name="Normal 5 42" xfId="2911" xr:uid="{00000000-0005-0000-0000-0000600B0000}"/>
    <cellStyle name="Normal 5 43" xfId="2912" xr:uid="{00000000-0005-0000-0000-0000610B0000}"/>
    <cellStyle name="Normal 5 44" xfId="2913" xr:uid="{00000000-0005-0000-0000-0000620B0000}"/>
    <cellStyle name="Normal 5 45" xfId="2914" xr:uid="{00000000-0005-0000-0000-0000630B0000}"/>
    <cellStyle name="Normal 5 46" xfId="2915" xr:uid="{00000000-0005-0000-0000-0000640B0000}"/>
    <cellStyle name="Normal 5 47" xfId="2916" xr:uid="{00000000-0005-0000-0000-0000650B0000}"/>
    <cellStyle name="Normal 5 48" xfId="2917" xr:uid="{00000000-0005-0000-0000-0000660B0000}"/>
    <cellStyle name="Normal 5 49" xfId="2918" xr:uid="{00000000-0005-0000-0000-0000670B0000}"/>
    <cellStyle name="Normal 5 5" xfId="2919" xr:uid="{00000000-0005-0000-0000-0000680B0000}"/>
    <cellStyle name="Normal 5 5 2" xfId="2920" xr:uid="{00000000-0005-0000-0000-0000690B0000}"/>
    <cellStyle name="Normal 5 5 2 2" xfId="2921" xr:uid="{00000000-0005-0000-0000-00006A0B0000}"/>
    <cellStyle name="Normal 5 5 3" xfId="2922" xr:uid="{00000000-0005-0000-0000-00006B0B0000}"/>
    <cellStyle name="Normal 5 5 4" xfId="2923" xr:uid="{00000000-0005-0000-0000-00006C0B0000}"/>
    <cellStyle name="Normal 5 5 5" xfId="2924" xr:uid="{00000000-0005-0000-0000-00006D0B0000}"/>
    <cellStyle name="Normal 5 5 6" xfId="2925" xr:uid="{00000000-0005-0000-0000-00006E0B0000}"/>
    <cellStyle name="Normal 5 50" xfId="2926" xr:uid="{00000000-0005-0000-0000-00006F0B0000}"/>
    <cellStyle name="Normal 5 6" xfId="2927" xr:uid="{00000000-0005-0000-0000-0000700B0000}"/>
    <cellStyle name="Normal 5 7" xfId="2928" xr:uid="{00000000-0005-0000-0000-0000710B0000}"/>
    <cellStyle name="Normal 5 8" xfId="2929" xr:uid="{00000000-0005-0000-0000-0000720B0000}"/>
    <cellStyle name="Normal 5 9" xfId="2930" xr:uid="{00000000-0005-0000-0000-0000730B0000}"/>
    <cellStyle name="Normal 6 10" xfId="2931" xr:uid="{00000000-0005-0000-0000-0000740B0000}"/>
    <cellStyle name="Normal 6 11" xfId="2932" xr:uid="{00000000-0005-0000-0000-0000750B0000}"/>
    <cellStyle name="Normal 6 12" xfId="2933" xr:uid="{00000000-0005-0000-0000-0000760B0000}"/>
    <cellStyle name="Normal 6 13" xfId="2934" xr:uid="{00000000-0005-0000-0000-0000770B0000}"/>
    <cellStyle name="Normal 6 14" xfId="2935" xr:uid="{00000000-0005-0000-0000-0000780B0000}"/>
    <cellStyle name="Normal 6 15" xfId="2936" xr:uid="{00000000-0005-0000-0000-0000790B0000}"/>
    <cellStyle name="Normal 6 16" xfId="2937" xr:uid="{00000000-0005-0000-0000-00007A0B0000}"/>
    <cellStyle name="Normal 6 17" xfId="2938" xr:uid="{00000000-0005-0000-0000-00007B0B0000}"/>
    <cellStyle name="Normal 6 18" xfId="2939" xr:uid="{00000000-0005-0000-0000-00007C0B0000}"/>
    <cellStyle name="Normal 6 19" xfId="2940" xr:uid="{00000000-0005-0000-0000-00007D0B0000}"/>
    <cellStyle name="Normal 6 2" xfId="2941" xr:uid="{00000000-0005-0000-0000-00007E0B0000}"/>
    <cellStyle name="Normal 6 2 2" xfId="2942" xr:uid="{00000000-0005-0000-0000-00007F0B0000}"/>
    <cellStyle name="Normal 6 2 2 2" xfId="2943" xr:uid="{00000000-0005-0000-0000-0000800B0000}"/>
    <cellStyle name="Normal 6 2 3" xfId="2944" xr:uid="{00000000-0005-0000-0000-0000810B0000}"/>
    <cellStyle name="Normal 6 2 4" xfId="2945" xr:uid="{00000000-0005-0000-0000-0000820B0000}"/>
    <cellStyle name="Normal 6 2 5" xfId="2946" xr:uid="{00000000-0005-0000-0000-0000830B0000}"/>
    <cellStyle name="Normal 6 2 6" xfId="2947" xr:uid="{00000000-0005-0000-0000-0000840B0000}"/>
    <cellStyle name="Normal 6 20" xfId="2948" xr:uid="{00000000-0005-0000-0000-0000850B0000}"/>
    <cellStyle name="Normal 6 20 2" xfId="2949" xr:uid="{00000000-0005-0000-0000-0000860B0000}"/>
    <cellStyle name="Normal 6 21" xfId="2950" xr:uid="{00000000-0005-0000-0000-0000870B0000}"/>
    <cellStyle name="Normal 6 21 2" xfId="2951" xr:uid="{00000000-0005-0000-0000-0000880B0000}"/>
    <cellStyle name="Normal 6 22" xfId="2952" xr:uid="{00000000-0005-0000-0000-0000890B0000}"/>
    <cellStyle name="Normal 6 22 2" xfId="2953" xr:uid="{00000000-0005-0000-0000-00008A0B0000}"/>
    <cellStyle name="Normal 6 23" xfId="2954" xr:uid="{00000000-0005-0000-0000-00008B0B0000}"/>
    <cellStyle name="Normal 6 23 2" xfId="2955" xr:uid="{00000000-0005-0000-0000-00008C0B0000}"/>
    <cellStyle name="Normal 6 24" xfId="2956" xr:uid="{00000000-0005-0000-0000-00008D0B0000}"/>
    <cellStyle name="Normal 6 24 2" xfId="2957" xr:uid="{00000000-0005-0000-0000-00008E0B0000}"/>
    <cellStyle name="Normal 6 25" xfId="2958" xr:uid="{00000000-0005-0000-0000-00008F0B0000}"/>
    <cellStyle name="Normal 6 25 2" xfId="2959" xr:uid="{00000000-0005-0000-0000-0000900B0000}"/>
    <cellStyle name="Normal 6 26" xfId="2960" xr:uid="{00000000-0005-0000-0000-0000910B0000}"/>
    <cellStyle name="Normal 6 26 2" xfId="2961" xr:uid="{00000000-0005-0000-0000-0000920B0000}"/>
    <cellStyle name="Normal 6 27" xfId="2962" xr:uid="{00000000-0005-0000-0000-0000930B0000}"/>
    <cellStyle name="Normal 6 27 2" xfId="2963" xr:uid="{00000000-0005-0000-0000-0000940B0000}"/>
    <cellStyle name="Normal 6 28" xfId="2964" xr:uid="{00000000-0005-0000-0000-0000950B0000}"/>
    <cellStyle name="Normal 6 28 2" xfId="2965" xr:uid="{00000000-0005-0000-0000-0000960B0000}"/>
    <cellStyle name="Normal 6 29" xfId="2966" xr:uid="{00000000-0005-0000-0000-0000970B0000}"/>
    <cellStyle name="Normal 6 29 2" xfId="2967" xr:uid="{00000000-0005-0000-0000-0000980B0000}"/>
    <cellStyle name="Normal 6 3" xfId="2968" xr:uid="{00000000-0005-0000-0000-0000990B0000}"/>
    <cellStyle name="Normal 6 30" xfId="2969" xr:uid="{00000000-0005-0000-0000-00009A0B0000}"/>
    <cellStyle name="Normal 6 30 2" xfId="2970" xr:uid="{00000000-0005-0000-0000-00009B0B0000}"/>
    <cellStyle name="Normal 6 31" xfId="2971" xr:uid="{00000000-0005-0000-0000-00009C0B0000}"/>
    <cellStyle name="Normal 6 31 2" xfId="2972" xr:uid="{00000000-0005-0000-0000-00009D0B0000}"/>
    <cellStyle name="Normal 6 32" xfId="2973" xr:uid="{00000000-0005-0000-0000-00009E0B0000}"/>
    <cellStyle name="Normal 6 32 2" xfId="2974" xr:uid="{00000000-0005-0000-0000-00009F0B0000}"/>
    <cellStyle name="Normal 6 33" xfId="2975" xr:uid="{00000000-0005-0000-0000-0000A00B0000}"/>
    <cellStyle name="Normal 6 33 2" xfId="2976" xr:uid="{00000000-0005-0000-0000-0000A10B0000}"/>
    <cellStyle name="Normal 6 34" xfId="2977" xr:uid="{00000000-0005-0000-0000-0000A20B0000}"/>
    <cellStyle name="Normal 6 34 2" xfId="2978" xr:uid="{00000000-0005-0000-0000-0000A30B0000}"/>
    <cellStyle name="Normal 6 35" xfId="2979" xr:uid="{00000000-0005-0000-0000-0000A40B0000}"/>
    <cellStyle name="Normal 6 36" xfId="2980" xr:uid="{00000000-0005-0000-0000-0000A50B0000}"/>
    <cellStyle name="Normal 6 4" xfId="2981" xr:uid="{00000000-0005-0000-0000-0000A60B0000}"/>
    <cellStyle name="Normal 6 5" xfId="2982" xr:uid="{00000000-0005-0000-0000-0000A70B0000}"/>
    <cellStyle name="Normal 6 6" xfId="2983" xr:uid="{00000000-0005-0000-0000-0000A80B0000}"/>
    <cellStyle name="Normal 6 7" xfId="2984" xr:uid="{00000000-0005-0000-0000-0000A90B0000}"/>
    <cellStyle name="Normal 6 8" xfId="2985" xr:uid="{00000000-0005-0000-0000-0000AA0B0000}"/>
    <cellStyle name="Normal 6 9" xfId="2986" xr:uid="{00000000-0005-0000-0000-0000AB0B0000}"/>
    <cellStyle name="Normal 7 10" xfId="2987" xr:uid="{00000000-0005-0000-0000-0000AC0B0000}"/>
    <cellStyle name="Normal 7 10 2" xfId="2988" xr:uid="{00000000-0005-0000-0000-0000AD0B0000}"/>
    <cellStyle name="Normal 7 11" xfId="2989" xr:uid="{00000000-0005-0000-0000-0000AE0B0000}"/>
    <cellStyle name="Normal 7 11 2" xfId="2990" xr:uid="{00000000-0005-0000-0000-0000AF0B0000}"/>
    <cellStyle name="Normal 7 12" xfId="2991" xr:uid="{00000000-0005-0000-0000-0000B00B0000}"/>
    <cellStyle name="Normal 7 12 2" xfId="2992" xr:uid="{00000000-0005-0000-0000-0000B10B0000}"/>
    <cellStyle name="Normal 7 13" xfId="2993" xr:uid="{00000000-0005-0000-0000-0000B20B0000}"/>
    <cellStyle name="Normal 7 13 2" xfId="2994" xr:uid="{00000000-0005-0000-0000-0000B30B0000}"/>
    <cellStyle name="Normal 7 14" xfId="2995" xr:uid="{00000000-0005-0000-0000-0000B40B0000}"/>
    <cellStyle name="Normal 7 14 2" xfId="2996" xr:uid="{00000000-0005-0000-0000-0000B50B0000}"/>
    <cellStyle name="Normal 7 15" xfId="2997" xr:uid="{00000000-0005-0000-0000-0000B60B0000}"/>
    <cellStyle name="Normal 7 15 2" xfId="2998" xr:uid="{00000000-0005-0000-0000-0000B70B0000}"/>
    <cellStyle name="Normal 7 16" xfId="2999" xr:uid="{00000000-0005-0000-0000-0000B80B0000}"/>
    <cellStyle name="Normal 7 16 2" xfId="3000" xr:uid="{00000000-0005-0000-0000-0000B90B0000}"/>
    <cellStyle name="Normal 7 17" xfId="3001" xr:uid="{00000000-0005-0000-0000-0000BA0B0000}"/>
    <cellStyle name="Normal 7 17 2" xfId="3002" xr:uid="{00000000-0005-0000-0000-0000BB0B0000}"/>
    <cellStyle name="Normal 7 18" xfId="3003" xr:uid="{00000000-0005-0000-0000-0000BC0B0000}"/>
    <cellStyle name="Normal 7 19" xfId="3004" xr:uid="{00000000-0005-0000-0000-0000BD0B0000}"/>
    <cellStyle name="Normal 7 2" xfId="3005" xr:uid="{00000000-0005-0000-0000-0000BE0B0000}"/>
    <cellStyle name="Normal 7 2 2" xfId="3006" xr:uid="{00000000-0005-0000-0000-0000BF0B0000}"/>
    <cellStyle name="Normal 7 2 2 2" xfId="3007" xr:uid="{00000000-0005-0000-0000-0000C00B0000}"/>
    <cellStyle name="Normal 7 2 3" xfId="3008" xr:uid="{00000000-0005-0000-0000-0000C10B0000}"/>
    <cellStyle name="Normal 7 2 4" xfId="3009" xr:uid="{00000000-0005-0000-0000-0000C20B0000}"/>
    <cellStyle name="Normal 7 2 5" xfId="3010" xr:uid="{00000000-0005-0000-0000-0000C30B0000}"/>
    <cellStyle name="Normal 7 2 6" xfId="3011" xr:uid="{00000000-0005-0000-0000-0000C40B0000}"/>
    <cellStyle name="Normal 7 2 7" xfId="3012" xr:uid="{00000000-0005-0000-0000-0000C50B0000}"/>
    <cellStyle name="Normal 7 20" xfId="3013" xr:uid="{00000000-0005-0000-0000-0000C60B0000}"/>
    <cellStyle name="Normal 7 21" xfId="3014" xr:uid="{00000000-0005-0000-0000-0000C70B0000}"/>
    <cellStyle name="Normal 7 22" xfId="3015" xr:uid="{00000000-0005-0000-0000-0000C80B0000}"/>
    <cellStyle name="Normal 7 23" xfId="3016" xr:uid="{00000000-0005-0000-0000-0000C90B0000}"/>
    <cellStyle name="Normal 7 24" xfId="3017" xr:uid="{00000000-0005-0000-0000-0000CA0B0000}"/>
    <cellStyle name="Normal 7 25" xfId="3018" xr:uid="{00000000-0005-0000-0000-0000CB0B0000}"/>
    <cellStyle name="Normal 7 26" xfId="3019" xr:uid="{00000000-0005-0000-0000-0000CC0B0000}"/>
    <cellStyle name="Normal 7 27" xfId="3020" xr:uid="{00000000-0005-0000-0000-0000CD0B0000}"/>
    <cellStyle name="Normal 7 28" xfId="3021" xr:uid="{00000000-0005-0000-0000-0000CE0B0000}"/>
    <cellStyle name="Normal 7 29" xfId="3022" xr:uid="{00000000-0005-0000-0000-0000CF0B0000}"/>
    <cellStyle name="Normal 7 3" xfId="3023" xr:uid="{00000000-0005-0000-0000-0000D00B0000}"/>
    <cellStyle name="Normal 7 3 2" xfId="3024" xr:uid="{00000000-0005-0000-0000-0000D10B0000}"/>
    <cellStyle name="Normal 7 3 2 2" xfId="3025" xr:uid="{00000000-0005-0000-0000-0000D20B0000}"/>
    <cellStyle name="Normal 7 3 3" xfId="3026" xr:uid="{00000000-0005-0000-0000-0000D30B0000}"/>
    <cellStyle name="Normal 7 3 4" xfId="3027" xr:uid="{00000000-0005-0000-0000-0000D40B0000}"/>
    <cellStyle name="Normal 7 3 5" xfId="3028" xr:uid="{00000000-0005-0000-0000-0000D50B0000}"/>
    <cellStyle name="Normal 7 3 6" xfId="3029" xr:uid="{00000000-0005-0000-0000-0000D60B0000}"/>
    <cellStyle name="Normal 7 30" xfId="3030" xr:uid="{00000000-0005-0000-0000-0000D70B0000}"/>
    <cellStyle name="Normal 7 31" xfId="3031" xr:uid="{00000000-0005-0000-0000-0000D80B0000}"/>
    <cellStyle name="Normal 7 4" xfId="3032" xr:uid="{00000000-0005-0000-0000-0000D90B0000}"/>
    <cellStyle name="Normal 7 4 2" xfId="3033" xr:uid="{00000000-0005-0000-0000-0000DA0B0000}"/>
    <cellStyle name="Normal 7 4 2 2" xfId="3034" xr:uid="{00000000-0005-0000-0000-0000DB0B0000}"/>
    <cellStyle name="Normal 7 4 3" xfId="3035" xr:uid="{00000000-0005-0000-0000-0000DC0B0000}"/>
    <cellStyle name="Normal 7 4 4" xfId="3036" xr:uid="{00000000-0005-0000-0000-0000DD0B0000}"/>
    <cellStyle name="Normal 7 4 5" xfId="3037" xr:uid="{00000000-0005-0000-0000-0000DE0B0000}"/>
    <cellStyle name="Normal 7 4 6" xfId="3038" xr:uid="{00000000-0005-0000-0000-0000DF0B0000}"/>
    <cellStyle name="Normal 7 5" xfId="3039" xr:uid="{00000000-0005-0000-0000-0000E00B0000}"/>
    <cellStyle name="Normal 7 5 2" xfId="3040" xr:uid="{00000000-0005-0000-0000-0000E10B0000}"/>
    <cellStyle name="Normal 7 6" xfId="3041" xr:uid="{00000000-0005-0000-0000-0000E20B0000}"/>
    <cellStyle name="Normal 7 6 2" xfId="3042" xr:uid="{00000000-0005-0000-0000-0000E30B0000}"/>
    <cellStyle name="Normal 7 7" xfId="3043" xr:uid="{00000000-0005-0000-0000-0000E40B0000}"/>
    <cellStyle name="Normal 7 7 2" xfId="3044" xr:uid="{00000000-0005-0000-0000-0000E50B0000}"/>
    <cellStyle name="Normal 7 8" xfId="3045" xr:uid="{00000000-0005-0000-0000-0000E60B0000}"/>
    <cellStyle name="Normal 7 8 2" xfId="3046" xr:uid="{00000000-0005-0000-0000-0000E70B0000}"/>
    <cellStyle name="Normal 7 9" xfId="3047" xr:uid="{00000000-0005-0000-0000-0000E80B0000}"/>
    <cellStyle name="Normal 7 9 2" xfId="3048" xr:uid="{00000000-0005-0000-0000-0000E90B0000}"/>
    <cellStyle name="Normal 8 10" xfId="3049" xr:uid="{00000000-0005-0000-0000-0000EA0B0000}"/>
    <cellStyle name="Normal 8 11" xfId="3050" xr:uid="{00000000-0005-0000-0000-0000EB0B0000}"/>
    <cellStyle name="Normal 8 12" xfId="3051" xr:uid="{00000000-0005-0000-0000-0000EC0B0000}"/>
    <cellStyle name="Normal 8 13" xfId="3052" xr:uid="{00000000-0005-0000-0000-0000ED0B0000}"/>
    <cellStyle name="Normal 8 14" xfId="3053" xr:uid="{00000000-0005-0000-0000-0000EE0B0000}"/>
    <cellStyle name="Normal 8 15" xfId="3054" xr:uid="{00000000-0005-0000-0000-0000EF0B0000}"/>
    <cellStyle name="Normal 8 16" xfId="3055" xr:uid="{00000000-0005-0000-0000-0000F00B0000}"/>
    <cellStyle name="Normal 8 17" xfId="3056" xr:uid="{00000000-0005-0000-0000-0000F10B0000}"/>
    <cellStyle name="Normal 8 18" xfId="3057" xr:uid="{00000000-0005-0000-0000-0000F20B0000}"/>
    <cellStyle name="Normal 8 19" xfId="3058" xr:uid="{00000000-0005-0000-0000-0000F30B0000}"/>
    <cellStyle name="Normal 8 2" xfId="3059" xr:uid="{00000000-0005-0000-0000-0000F40B0000}"/>
    <cellStyle name="Normal 8 2 2" xfId="3060" xr:uid="{00000000-0005-0000-0000-0000F50B0000}"/>
    <cellStyle name="Normal 8 2 2 2" xfId="3061" xr:uid="{00000000-0005-0000-0000-0000F60B0000}"/>
    <cellStyle name="Normal 8 2 3" xfId="3062" xr:uid="{00000000-0005-0000-0000-0000F70B0000}"/>
    <cellStyle name="Normal 8 2 4" xfId="3063" xr:uid="{00000000-0005-0000-0000-0000F80B0000}"/>
    <cellStyle name="Normal 8 2 5" xfId="3064" xr:uid="{00000000-0005-0000-0000-0000F90B0000}"/>
    <cellStyle name="Normal 8 2 6" xfId="3065" xr:uid="{00000000-0005-0000-0000-0000FA0B0000}"/>
    <cellStyle name="Normal 8 2 7" xfId="3066" xr:uid="{00000000-0005-0000-0000-0000FB0B0000}"/>
    <cellStyle name="Normal 8 20" xfId="3067" xr:uid="{00000000-0005-0000-0000-0000FC0B0000}"/>
    <cellStyle name="Normal 8 20 2" xfId="3068" xr:uid="{00000000-0005-0000-0000-0000FD0B0000}"/>
    <cellStyle name="Normal 8 21" xfId="3069" xr:uid="{00000000-0005-0000-0000-0000FE0B0000}"/>
    <cellStyle name="Normal 8 21 2" xfId="3070" xr:uid="{00000000-0005-0000-0000-0000FF0B0000}"/>
    <cellStyle name="Normal 8 22" xfId="3071" xr:uid="{00000000-0005-0000-0000-0000000C0000}"/>
    <cellStyle name="Normal 8 22 2" xfId="3072" xr:uid="{00000000-0005-0000-0000-0000010C0000}"/>
    <cellStyle name="Normal 8 23" xfId="3073" xr:uid="{00000000-0005-0000-0000-0000020C0000}"/>
    <cellStyle name="Normal 8 23 2" xfId="3074" xr:uid="{00000000-0005-0000-0000-0000030C0000}"/>
    <cellStyle name="Normal 8 24" xfId="3075" xr:uid="{00000000-0005-0000-0000-0000040C0000}"/>
    <cellStyle name="Normal 8 24 2" xfId="3076" xr:uid="{00000000-0005-0000-0000-0000050C0000}"/>
    <cellStyle name="Normal 8 25" xfId="3077" xr:uid="{00000000-0005-0000-0000-0000060C0000}"/>
    <cellStyle name="Normal 8 25 2" xfId="3078" xr:uid="{00000000-0005-0000-0000-0000070C0000}"/>
    <cellStyle name="Normal 8 26" xfId="3079" xr:uid="{00000000-0005-0000-0000-0000080C0000}"/>
    <cellStyle name="Normal 8 26 2" xfId="3080" xr:uid="{00000000-0005-0000-0000-0000090C0000}"/>
    <cellStyle name="Normal 8 27" xfId="3081" xr:uid="{00000000-0005-0000-0000-00000A0C0000}"/>
    <cellStyle name="Normal 8 27 2" xfId="3082" xr:uid="{00000000-0005-0000-0000-00000B0C0000}"/>
    <cellStyle name="Normal 8 28" xfId="3083" xr:uid="{00000000-0005-0000-0000-00000C0C0000}"/>
    <cellStyle name="Normal 8 28 2" xfId="3084" xr:uid="{00000000-0005-0000-0000-00000D0C0000}"/>
    <cellStyle name="Normal 8 29" xfId="3085" xr:uid="{00000000-0005-0000-0000-00000E0C0000}"/>
    <cellStyle name="Normal 8 29 2" xfId="3086" xr:uid="{00000000-0005-0000-0000-00000F0C0000}"/>
    <cellStyle name="Normal 8 3" xfId="3087" xr:uid="{00000000-0005-0000-0000-0000100C0000}"/>
    <cellStyle name="Normal 8 3 2" xfId="3088" xr:uid="{00000000-0005-0000-0000-0000110C0000}"/>
    <cellStyle name="Normal 8 3 2 2" xfId="3089" xr:uid="{00000000-0005-0000-0000-0000120C0000}"/>
    <cellStyle name="Normal 8 3 3" xfId="3090" xr:uid="{00000000-0005-0000-0000-0000130C0000}"/>
    <cellStyle name="Normal 8 3 4" xfId="3091" xr:uid="{00000000-0005-0000-0000-0000140C0000}"/>
    <cellStyle name="Normal 8 3 5" xfId="3092" xr:uid="{00000000-0005-0000-0000-0000150C0000}"/>
    <cellStyle name="Normal 8 3 6" xfId="3093" xr:uid="{00000000-0005-0000-0000-0000160C0000}"/>
    <cellStyle name="Normal 8 30" xfId="3094" xr:uid="{00000000-0005-0000-0000-0000170C0000}"/>
    <cellStyle name="Normal 8 30 2" xfId="3095" xr:uid="{00000000-0005-0000-0000-0000180C0000}"/>
    <cellStyle name="Normal 8 31" xfId="3096" xr:uid="{00000000-0005-0000-0000-0000190C0000}"/>
    <cellStyle name="Normal 8 31 2" xfId="3097" xr:uid="{00000000-0005-0000-0000-00001A0C0000}"/>
    <cellStyle name="Normal 8 32" xfId="3098" xr:uid="{00000000-0005-0000-0000-00001B0C0000}"/>
    <cellStyle name="Normal 8 32 2" xfId="3099" xr:uid="{00000000-0005-0000-0000-00001C0C0000}"/>
    <cellStyle name="Normal 8 33" xfId="3100" xr:uid="{00000000-0005-0000-0000-00001D0C0000}"/>
    <cellStyle name="Normal 8 33 2" xfId="3101" xr:uid="{00000000-0005-0000-0000-00001E0C0000}"/>
    <cellStyle name="Normal 8 34" xfId="3102" xr:uid="{00000000-0005-0000-0000-00001F0C0000}"/>
    <cellStyle name="Normal 8 34 2" xfId="3103" xr:uid="{00000000-0005-0000-0000-0000200C0000}"/>
    <cellStyle name="Normal 8 35" xfId="3104" xr:uid="{00000000-0005-0000-0000-0000210C0000}"/>
    <cellStyle name="Normal 8 35 2" xfId="3105" xr:uid="{00000000-0005-0000-0000-0000220C0000}"/>
    <cellStyle name="Normal 8 36" xfId="3106" xr:uid="{00000000-0005-0000-0000-0000230C0000}"/>
    <cellStyle name="Normal 8 37" xfId="3107" xr:uid="{00000000-0005-0000-0000-0000240C0000}"/>
    <cellStyle name="Normal 8 38" xfId="3108" xr:uid="{00000000-0005-0000-0000-0000250C0000}"/>
    <cellStyle name="Normal 8 39" xfId="3109" xr:uid="{00000000-0005-0000-0000-0000260C0000}"/>
    <cellStyle name="Normal 8 4" xfId="3110" xr:uid="{00000000-0005-0000-0000-0000270C0000}"/>
    <cellStyle name="Normal 8 4 2" xfId="3111" xr:uid="{00000000-0005-0000-0000-0000280C0000}"/>
    <cellStyle name="Normal 8 4 2 2" xfId="3112" xr:uid="{00000000-0005-0000-0000-0000290C0000}"/>
    <cellStyle name="Normal 8 4 3" xfId="3113" xr:uid="{00000000-0005-0000-0000-00002A0C0000}"/>
    <cellStyle name="Normal 8 4 4" xfId="3114" xr:uid="{00000000-0005-0000-0000-00002B0C0000}"/>
    <cellStyle name="Normal 8 4 5" xfId="3115" xr:uid="{00000000-0005-0000-0000-00002C0C0000}"/>
    <cellStyle name="Normal 8 4 6" xfId="3116" xr:uid="{00000000-0005-0000-0000-00002D0C0000}"/>
    <cellStyle name="Normal 8 40" xfId="3117" xr:uid="{00000000-0005-0000-0000-00002E0C0000}"/>
    <cellStyle name="Normal 8 41" xfId="3118" xr:uid="{00000000-0005-0000-0000-00002F0C0000}"/>
    <cellStyle name="Normal 8 42" xfId="3119" xr:uid="{00000000-0005-0000-0000-0000300C0000}"/>
    <cellStyle name="Normal 8 43" xfId="3120" xr:uid="{00000000-0005-0000-0000-0000310C0000}"/>
    <cellStyle name="Normal 8 44" xfId="3121" xr:uid="{00000000-0005-0000-0000-0000320C0000}"/>
    <cellStyle name="Normal 8 45" xfId="3122" xr:uid="{00000000-0005-0000-0000-0000330C0000}"/>
    <cellStyle name="Normal 8 46" xfId="3123" xr:uid="{00000000-0005-0000-0000-0000340C0000}"/>
    <cellStyle name="Normal 8 47" xfId="3124" xr:uid="{00000000-0005-0000-0000-0000350C0000}"/>
    <cellStyle name="Normal 8 48" xfId="3125" xr:uid="{00000000-0005-0000-0000-0000360C0000}"/>
    <cellStyle name="Normal 8 49" xfId="3126" xr:uid="{00000000-0005-0000-0000-0000370C0000}"/>
    <cellStyle name="Normal 8 5" xfId="3127" xr:uid="{00000000-0005-0000-0000-0000380C0000}"/>
    <cellStyle name="Normal 8 5 2" xfId="3128" xr:uid="{00000000-0005-0000-0000-0000390C0000}"/>
    <cellStyle name="Normal 8 5 2 2" xfId="3129" xr:uid="{00000000-0005-0000-0000-00003A0C0000}"/>
    <cellStyle name="Normal 8 5 3" xfId="3130" xr:uid="{00000000-0005-0000-0000-00003B0C0000}"/>
    <cellStyle name="Normal 8 5 4" xfId="3131" xr:uid="{00000000-0005-0000-0000-00003C0C0000}"/>
    <cellStyle name="Normal 8 5 5" xfId="3132" xr:uid="{00000000-0005-0000-0000-00003D0C0000}"/>
    <cellStyle name="Normal 8 5 6" xfId="3133" xr:uid="{00000000-0005-0000-0000-00003E0C0000}"/>
    <cellStyle name="Normal 8 6" xfId="3134" xr:uid="{00000000-0005-0000-0000-00003F0C0000}"/>
    <cellStyle name="Normal 8 7" xfId="3135" xr:uid="{00000000-0005-0000-0000-0000400C0000}"/>
    <cellStyle name="Normal 8 8" xfId="3136" xr:uid="{00000000-0005-0000-0000-0000410C0000}"/>
    <cellStyle name="Normal 8 9" xfId="3137" xr:uid="{00000000-0005-0000-0000-0000420C0000}"/>
    <cellStyle name="Normal 9 10" xfId="3138" xr:uid="{00000000-0005-0000-0000-0000430C0000}"/>
    <cellStyle name="Normal 9 11" xfId="3139" xr:uid="{00000000-0005-0000-0000-0000440C0000}"/>
    <cellStyle name="Normal 9 12" xfId="3140" xr:uid="{00000000-0005-0000-0000-0000450C0000}"/>
    <cellStyle name="Normal 9 13" xfId="3141" xr:uid="{00000000-0005-0000-0000-0000460C0000}"/>
    <cellStyle name="Normal 9 14" xfId="3142" xr:uid="{00000000-0005-0000-0000-0000470C0000}"/>
    <cellStyle name="Normal 9 15" xfId="3143" xr:uid="{00000000-0005-0000-0000-0000480C0000}"/>
    <cellStyle name="Normal 9 16" xfId="3144" xr:uid="{00000000-0005-0000-0000-0000490C0000}"/>
    <cellStyle name="Normal 9 17" xfId="3145" xr:uid="{00000000-0005-0000-0000-00004A0C0000}"/>
    <cellStyle name="Normal 9 18" xfId="3146" xr:uid="{00000000-0005-0000-0000-00004B0C0000}"/>
    <cellStyle name="Normal 9 19" xfId="3147" xr:uid="{00000000-0005-0000-0000-00004C0C0000}"/>
    <cellStyle name="Normal 9 2" xfId="3148" xr:uid="{00000000-0005-0000-0000-00004D0C0000}"/>
    <cellStyle name="Normal 9 2 2" xfId="3149" xr:uid="{00000000-0005-0000-0000-00004E0C0000}"/>
    <cellStyle name="Normal 9 2 2 2" xfId="3150" xr:uid="{00000000-0005-0000-0000-00004F0C0000}"/>
    <cellStyle name="Normal 9 2 3" xfId="3151" xr:uid="{00000000-0005-0000-0000-0000500C0000}"/>
    <cellStyle name="Normal 9 2 4" xfId="3152" xr:uid="{00000000-0005-0000-0000-0000510C0000}"/>
    <cellStyle name="Normal 9 2 5" xfId="3153" xr:uid="{00000000-0005-0000-0000-0000520C0000}"/>
    <cellStyle name="Normal 9 2 6" xfId="3154" xr:uid="{00000000-0005-0000-0000-0000530C0000}"/>
    <cellStyle name="Normal 9 2 7" xfId="3155" xr:uid="{00000000-0005-0000-0000-0000540C0000}"/>
    <cellStyle name="Normal 9 20" xfId="3156" xr:uid="{00000000-0005-0000-0000-0000550C0000}"/>
    <cellStyle name="Normal 9 20 2" xfId="3157" xr:uid="{00000000-0005-0000-0000-0000560C0000}"/>
    <cellStyle name="Normal 9 21" xfId="3158" xr:uid="{00000000-0005-0000-0000-0000570C0000}"/>
    <cellStyle name="Normal 9 21 2" xfId="3159" xr:uid="{00000000-0005-0000-0000-0000580C0000}"/>
    <cellStyle name="Normal 9 22" xfId="3160" xr:uid="{00000000-0005-0000-0000-0000590C0000}"/>
    <cellStyle name="Normal 9 22 2" xfId="3161" xr:uid="{00000000-0005-0000-0000-00005A0C0000}"/>
    <cellStyle name="Normal 9 23" xfId="3162" xr:uid="{00000000-0005-0000-0000-00005B0C0000}"/>
    <cellStyle name="Normal 9 23 2" xfId="3163" xr:uid="{00000000-0005-0000-0000-00005C0C0000}"/>
    <cellStyle name="Normal 9 24" xfId="3164" xr:uid="{00000000-0005-0000-0000-00005D0C0000}"/>
    <cellStyle name="Normal 9 24 2" xfId="3165" xr:uid="{00000000-0005-0000-0000-00005E0C0000}"/>
    <cellStyle name="Normal 9 25" xfId="3166" xr:uid="{00000000-0005-0000-0000-00005F0C0000}"/>
    <cellStyle name="Normal 9 25 2" xfId="3167" xr:uid="{00000000-0005-0000-0000-0000600C0000}"/>
    <cellStyle name="Normal 9 26" xfId="3168" xr:uid="{00000000-0005-0000-0000-0000610C0000}"/>
    <cellStyle name="Normal 9 26 2" xfId="3169" xr:uid="{00000000-0005-0000-0000-0000620C0000}"/>
    <cellStyle name="Normal 9 27" xfId="3170" xr:uid="{00000000-0005-0000-0000-0000630C0000}"/>
    <cellStyle name="Normal 9 27 2" xfId="3171" xr:uid="{00000000-0005-0000-0000-0000640C0000}"/>
    <cellStyle name="Normal 9 28" xfId="3172" xr:uid="{00000000-0005-0000-0000-0000650C0000}"/>
    <cellStyle name="Normal 9 28 2" xfId="3173" xr:uid="{00000000-0005-0000-0000-0000660C0000}"/>
    <cellStyle name="Normal 9 29" xfId="3174" xr:uid="{00000000-0005-0000-0000-0000670C0000}"/>
    <cellStyle name="Normal 9 29 2" xfId="3175" xr:uid="{00000000-0005-0000-0000-0000680C0000}"/>
    <cellStyle name="Normal 9 3" xfId="3176" xr:uid="{00000000-0005-0000-0000-0000690C0000}"/>
    <cellStyle name="Normal 9 30" xfId="3177" xr:uid="{00000000-0005-0000-0000-00006A0C0000}"/>
    <cellStyle name="Normal 9 30 2" xfId="3178" xr:uid="{00000000-0005-0000-0000-00006B0C0000}"/>
    <cellStyle name="Normal 9 31" xfId="3179" xr:uid="{00000000-0005-0000-0000-00006C0C0000}"/>
    <cellStyle name="Normal 9 31 2" xfId="3180" xr:uid="{00000000-0005-0000-0000-00006D0C0000}"/>
    <cellStyle name="Normal 9 32" xfId="3181" xr:uid="{00000000-0005-0000-0000-00006E0C0000}"/>
    <cellStyle name="Normal 9 32 2" xfId="3182" xr:uid="{00000000-0005-0000-0000-00006F0C0000}"/>
    <cellStyle name="Normal 9 33" xfId="3183" xr:uid="{00000000-0005-0000-0000-0000700C0000}"/>
    <cellStyle name="Normal 9 33 2" xfId="3184" xr:uid="{00000000-0005-0000-0000-0000710C0000}"/>
    <cellStyle name="Normal 9 34" xfId="3185" xr:uid="{00000000-0005-0000-0000-0000720C0000}"/>
    <cellStyle name="Normal 9 34 2" xfId="3186" xr:uid="{00000000-0005-0000-0000-0000730C0000}"/>
    <cellStyle name="Normal 9 35" xfId="3187" xr:uid="{00000000-0005-0000-0000-0000740C0000}"/>
    <cellStyle name="Normal 9 35 2" xfId="3188" xr:uid="{00000000-0005-0000-0000-0000750C0000}"/>
    <cellStyle name="Normal 9 36" xfId="3189" xr:uid="{00000000-0005-0000-0000-0000760C0000}"/>
    <cellStyle name="Normal 9 37" xfId="3190" xr:uid="{00000000-0005-0000-0000-0000770C0000}"/>
    <cellStyle name="Normal 9 38" xfId="3191" xr:uid="{00000000-0005-0000-0000-0000780C0000}"/>
    <cellStyle name="Normal 9 39" xfId="3192" xr:uid="{00000000-0005-0000-0000-0000790C0000}"/>
    <cellStyle name="Normal 9 4" xfId="3193" xr:uid="{00000000-0005-0000-0000-00007A0C0000}"/>
    <cellStyle name="Normal 9 5" xfId="3194" xr:uid="{00000000-0005-0000-0000-00007B0C0000}"/>
    <cellStyle name="Normal 9 6" xfId="3195" xr:uid="{00000000-0005-0000-0000-00007C0C0000}"/>
    <cellStyle name="Normal 9 7" xfId="3196" xr:uid="{00000000-0005-0000-0000-00007D0C0000}"/>
    <cellStyle name="Normal 9 8" xfId="3197" xr:uid="{00000000-0005-0000-0000-00007E0C0000}"/>
    <cellStyle name="Normal 9 9" xfId="3198" xr:uid="{00000000-0005-0000-0000-00007F0C0000}"/>
    <cellStyle name="Normál_Ques_15-19_4.1" xfId="3199" xr:uid="{00000000-0005-0000-0000-0000800C0000}"/>
    <cellStyle name="Normal_Template-EUKLEMS-output" xfId="5237" xr:uid="{137C9D04-E085-4CD7-B4AD-5166583F036D}"/>
    <cellStyle name="Note 2" xfId="3200" xr:uid="{00000000-0005-0000-0000-0000810C0000}"/>
    <cellStyle name="Note 2 10" xfId="3201" xr:uid="{00000000-0005-0000-0000-0000820C0000}"/>
    <cellStyle name="Note 2 10 10" xfId="3202" xr:uid="{00000000-0005-0000-0000-0000830C0000}"/>
    <cellStyle name="Note 2 10 10 2" xfId="3203" xr:uid="{00000000-0005-0000-0000-0000840C0000}"/>
    <cellStyle name="Note 2 10 11" xfId="3204" xr:uid="{00000000-0005-0000-0000-0000850C0000}"/>
    <cellStyle name="Note 2 10 11 2" xfId="3205" xr:uid="{00000000-0005-0000-0000-0000860C0000}"/>
    <cellStyle name="Note 2 10 12" xfId="3206" xr:uid="{00000000-0005-0000-0000-0000870C0000}"/>
    <cellStyle name="Note 2 10 12 2" xfId="3207" xr:uid="{00000000-0005-0000-0000-0000880C0000}"/>
    <cellStyle name="Note 2 10 13" xfId="3208" xr:uid="{00000000-0005-0000-0000-0000890C0000}"/>
    <cellStyle name="Note 2 10 13 2" xfId="3209" xr:uid="{00000000-0005-0000-0000-00008A0C0000}"/>
    <cellStyle name="Note 2 10 14" xfId="3210" xr:uid="{00000000-0005-0000-0000-00008B0C0000}"/>
    <cellStyle name="Note 2 10 14 2" xfId="3211" xr:uid="{00000000-0005-0000-0000-00008C0C0000}"/>
    <cellStyle name="Note 2 10 15" xfId="3212" xr:uid="{00000000-0005-0000-0000-00008D0C0000}"/>
    <cellStyle name="Note 2 10 15 2" xfId="3213" xr:uid="{00000000-0005-0000-0000-00008E0C0000}"/>
    <cellStyle name="Note 2 10 16" xfId="3214" xr:uid="{00000000-0005-0000-0000-00008F0C0000}"/>
    <cellStyle name="Note 2 10 16 2" xfId="3215" xr:uid="{00000000-0005-0000-0000-0000900C0000}"/>
    <cellStyle name="Note 2 10 17" xfId="3216" xr:uid="{00000000-0005-0000-0000-0000910C0000}"/>
    <cellStyle name="Note 2 10 2" xfId="3217" xr:uid="{00000000-0005-0000-0000-0000920C0000}"/>
    <cellStyle name="Note 2 10 2 2" xfId="3218" xr:uid="{00000000-0005-0000-0000-0000930C0000}"/>
    <cellStyle name="Note 2 10 3" xfId="3219" xr:uid="{00000000-0005-0000-0000-0000940C0000}"/>
    <cellStyle name="Note 2 10 3 2" xfId="3220" xr:uid="{00000000-0005-0000-0000-0000950C0000}"/>
    <cellStyle name="Note 2 10 4" xfId="3221" xr:uid="{00000000-0005-0000-0000-0000960C0000}"/>
    <cellStyle name="Note 2 10 4 2" xfId="3222" xr:uid="{00000000-0005-0000-0000-0000970C0000}"/>
    <cellStyle name="Note 2 10 5" xfId="3223" xr:uid="{00000000-0005-0000-0000-0000980C0000}"/>
    <cellStyle name="Note 2 10 5 2" xfId="3224" xr:uid="{00000000-0005-0000-0000-0000990C0000}"/>
    <cellStyle name="Note 2 10 6" xfId="3225" xr:uid="{00000000-0005-0000-0000-00009A0C0000}"/>
    <cellStyle name="Note 2 10 6 2" xfId="3226" xr:uid="{00000000-0005-0000-0000-00009B0C0000}"/>
    <cellStyle name="Note 2 10 7" xfId="3227" xr:uid="{00000000-0005-0000-0000-00009C0C0000}"/>
    <cellStyle name="Note 2 10 7 2" xfId="3228" xr:uid="{00000000-0005-0000-0000-00009D0C0000}"/>
    <cellStyle name="Note 2 10 8" xfId="3229" xr:uid="{00000000-0005-0000-0000-00009E0C0000}"/>
    <cellStyle name="Note 2 10 8 2" xfId="3230" xr:uid="{00000000-0005-0000-0000-00009F0C0000}"/>
    <cellStyle name="Note 2 10 9" xfId="3231" xr:uid="{00000000-0005-0000-0000-0000A00C0000}"/>
    <cellStyle name="Note 2 10 9 2" xfId="3232" xr:uid="{00000000-0005-0000-0000-0000A10C0000}"/>
    <cellStyle name="Note 2 11" xfId="3233" xr:uid="{00000000-0005-0000-0000-0000A20C0000}"/>
    <cellStyle name="Note 2 11 10" xfId="3234" xr:uid="{00000000-0005-0000-0000-0000A30C0000}"/>
    <cellStyle name="Note 2 11 10 2" xfId="3235" xr:uid="{00000000-0005-0000-0000-0000A40C0000}"/>
    <cellStyle name="Note 2 11 11" xfId="3236" xr:uid="{00000000-0005-0000-0000-0000A50C0000}"/>
    <cellStyle name="Note 2 11 11 2" xfId="3237" xr:uid="{00000000-0005-0000-0000-0000A60C0000}"/>
    <cellStyle name="Note 2 11 12" xfId="3238" xr:uid="{00000000-0005-0000-0000-0000A70C0000}"/>
    <cellStyle name="Note 2 11 12 2" xfId="3239" xr:uid="{00000000-0005-0000-0000-0000A80C0000}"/>
    <cellStyle name="Note 2 11 13" xfId="3240" xr:uid="{00000000-0005-0000-0000-0000A90C0000}"/>
    <cellStyle name="Note 2 11 13 2" xfId="3241" xr:uid="{00000000-0005-0000-0000-0000AA0C0000}"/>
    <cellStyle name="Note 2 11 14" xfId="3242" xr:uid="{00000000-0005-0000-0000-0000AB0C0000}"/>
    <cellStyle name="Note 2 11 14 2" xfId="3243" xr:uid="{00000000-0005-0000-0000-0000AC0C0000}"/>
    <cellStyle name="Note 2 11 15" xfId="3244" xr:uid="{00000000-0005-0000-0000-0000AD0C0000}"/>
    <cellStyle name="Note 2 11 15 2" xfId="3245" xr:uid="{00000000-0005-0000-0000-0000AE0C0000}"/>
    <cellStyle name="Note 2 11 16" xfId="3246" xr:uid="{00000000-0005-0000-0000-0000AF0C0000}"/>
    <cellStyle name="Note 2 11 16 2" xfId="3247" xr:uid="{00000000-0005-0000-0000-0000B00C0000}"/>
    <cellStyle name="Note 2 11 17" xfId="3248" xr:uid="{00000000-0005-0000-0000-0000B10C0000}"/>
    <cellStyle name="Note 2 11 2" xfId="3249" xr:uid="{00000000-0005-0000-0000-0000B20C0000}"/>
    <cellStyle name="Note 2 11 2 2" xfId="3250" xr:uid="{00000000-0005-0000-0000-0000B30C0000}"/>
    <cellStyle name="Note 2 11 3" xfId="3251" xr:uid="{00000000-0005-0000-0000-0000B40C0000}"/>
    <cellStyle name="Note 2 11 3 2" xfId="3252" xr:uid="{00000000-0005-0000-0000-0000B50C0000}"/>
    <cellStyle name="Note 2 11 4" xfId="3253" xr:uid="{00000000-0005-0000-0000-0000B60C0000}"/>
    <cellStyle name="Note 2 11 4 2" xfId="3254" xr:uid="{00000000-0005-0000-0000-0000B70C0000}"/>
    <cellStyle name="Note 2 11 5" xfId="3255" xr:uid="{00000000-0005-0000-0000-0000B80C0000}"/>
    <cellStyle name="Note 2 11 5 2" xfId="3256" xr:uid="{00000000-0005-0000-0000-0000B90C0000}"/>
    <cellStyle name="Note 2 11 6" xfId="3257" xr:uid="{00000000-0005-0000-0000-0000BA0C0000}"/>
    <cellStyle name="Note 2 11 6 2" xfId="3258" xr:uid="{00000000-0005-0000-0000-0000BB0C0000}"/>
    <cellStyle name="Note 2 11 7" xfId="3259" xr:uid="{00000000-0005-0000-0000-0000BC0C0000}"/>
    <cellStyle name="Note 2 11 7 2" xfId="3260" xr:uid="{00000000-0005-0000-0000-0000BD0C0000}"/>
    <cellStyle name="Note 2 11 8" xfId="3261" xr:uid="{00000000-0005-0000-0000-0000BE0C0000}"/>
    <cellStyle name="Note 2 11 8 2" xfId="3262" xr:uid="{00000000-0005-0000-0000-0000BF0C0000}"/>
    <cellStyle name="Note 2 11 9" xfId="3263" xr:uid="{00000000-0005-0000-0000-0000C00C0000}"/>
    <cellStyle name="Note 2 11 9 2" xfId="3264" xr:uid="{00000000-0005-0000-0000-0000C10C0000}"/>
    <cellStyle name="Note 2 12" xfId="3265" xr:uid="{00000000-0005-0000-0000-0000C20C0000}"/>
    <cellStyle name="Note 2 12 10" xfId="3266" xr:uid="{00000000-0005-0000-0000-0000C30C0000}"/>
    <cellStyle name="Note 2 12 10 2" xfId="3267" xr:uid="{00000000-0005-0000-0000-0000C40C0000}"/>
    <cellStyle name="Note 2 12 11" xfId="3268" xr:uid="{00000000-0005-0000-0000-0000C50C0000}"/>
    <cellStyle name="Note 2 12 11 2" xfId="3269" xr:uid="{00000000-0005-0000-0000-0000C60C0000}"/>
    <cellStyle name="Note 2 12 12" xfId="3270" xr:uid="{00000000-0005-0000-0000-0000C70C0000}"/>
    <cellStyle name="Note 2 12 12 2" xfId="3271" xr:uid="{00000000-0005-0000-0000-0000C80C0000}"/>
    <cellStyle name="Note 2 12 13" xfId="3272" xr:uid="{00000000-0005-0000-0000-0000C90C0000}"/>
    <cellStyle name="Note 2 12 13 2" xfId="3273" xr:uid="{00000000-0005-0000-0000-0000CA0C0000}"/>
    <cellStyle name="Note 2 12 14" xfId="3274" xr:uid="{00000000-0005-0000-0000-0000CB0C0000}"/>
    <cellStyle name="Note 2 12 14 2" xfId="3275" xr:uid="{00000000-0005-0000-0000-0000CC0C0000}"/>
    <cellStyle name="Note 2 12 15" xfId="3276" xr:uid="{00000000-0005-0000-0000-0000CD0C0000}"/>
    <cellStyle name="Note 2 12 15 2" xfId="3277" xr:uid="{00000000-0005-0000-0000-0000CE0C0000}"/>
    <cellStyle name="Note 2 12 16" xfId="3278" xr:uid="{00000000-0005-0000-0000-0000CF0C0000}"/>
    <cellStyle name="Note 2 12 16 2" xfId="3279" xr:uid="{00000000-0005-0000-0000-0000D00C0000}"/>
    <cellStyle name="Note 2 12 17" xfId="3280" xr:uid="{00000000-0005-0000-0000-0000D10C0000}"/>
    <cellStyle name="Note 2 12 2" xfId="3281" xr:uid="{00000000-0005-0000-0000-0000D20C0000}"/>
    <cellStyle name="Note 2 12 2 2" xfId="3282" xr:uid="{00000000-0005-0000-0000-0000D30C0000}"/>
    <cellStyle name="Note 2 12 3" xfId="3283" xr:uid="{00000000-0005-0000-0000-0000D40C0000}"/>
    <cellStyle name="Note 2 12 3 2" xfId="3284" xr:uid="{00000000-0005-0000-0000-0000D50C0000}"/>
    <cellStyle name="Note 2 12 4" xfId="3285" xr:uid="{00000000-0005-0000-0000-0000D60C0000}"/>
    <cellStyle name="Note 2 12 4 2" xfId="3286" xr:uid="{00000000-0005-0000-0000-0000D70C0000}"/>
    <cellStyle name="Note 2 12 5" xfId="3287" xr:uid="{00000000-0005-0000-0000-0000D80C0000}"/>
    <cellStyle name="Note 2 12 5 2" xfId="3288" xr:uid="{00000000-0005-0000-0000-0000D90C0000}"/>
    <cellStyle name="Note 2 12 6" xfId="3289" xr:uid="{00000000-0005-0000-0000-0000DA0C0000}"/>
    <cellStyle name="Note 2 12 6 2" xfId="3290" xr:uid="{00000000-0005-0000-0000-0000DB0C0000}"/>
    <cellStyle name="Note 2 12 7" xfId="3291" xr:uid="{00000000-0005-0000-0000-0000DC0C0000}"/>
    <cellStyle name="Note 2 12 7 2" xfId="3292" xr:uid="{00000000-0005-0000-0000-0000DD0C0000}"/>
    <cellStyle name="Note 2 12 8" xfId="3293" xr:uid="{00000000-0005-0000-0000-0000DE0C0000}"/>
    <cellStyle name="Note 2 12 8 2" xfId="3294" xr:uid="{00000000-0005-0000-0000-0000DF0C0000}"/>
    <cellStyle name="Note 2 12 9" xfId="3295" xr:uid="{00000000-0005-0000-0000-0000E00C0000}"/>
    <cellStyle name="Note 2 12 9 2" xfId="3296" xr:uid="{00000000-0005-0000-0000-0000E10C0000}"/>
    <cellStyle name="Note 2 13" xfId="3297" xr:uid="{00000000-0005-0000-0000-0000E20C0000}"/>
    <cellStyle name="Note 2 13 10" xfId="3298" xr:uid="{00000000-0005-0000-0000-0000E30C0000}"/>
    <cellStyle name="Note 2 13 10 2" xfId="3299" xr:uid="{00000000-0005-0000-0000-0000E40C0000}"/>
    <cellStyle name="Note 2 13 11" xfId="3300" xr:uid="{00000000-0005-0000-0000-0000E50C0000}"/>
    <cellStyle name="Note 2 13 11 2" xfId="3301" xr:uid="{00000000-0005-0000-0000-0000E60C0000}"/>
    <cellStyle name="Note 2 13 12" xfId="3302" xr:uid="{00000000-0005-0000-0000-0000E70C0000}"/>
    <cellStyle name="Note 2 13 12 2" xfId="3303" xr:uid="{00000000-0005-0000-0000-0000E80C0000}"/>
    <cellStyle name="Note 2 13 13" xfId="3304" xr:uid="{00000000-0005-0000-0000-0000E90C0000}"/>
    <cellStyle name="Note 2 13 13 2" xfId="3305" xr:uid="{00000000-0005-0000-0000-0000EA0C0000}"/>
    <cellStyle name="Note 2 13 14" xfId="3306" xr:uid="{00000000-0005-0000-0000-0000EB0C0000}"/>
    <cellStyle name="Note 2 13 14 2" xfId="3307" xr:uid="{00000000-0005-0000-0000-0000EC0C0000}"/>
    <cellStyle name="Note 2 13 15" xfId="3308" xr:uid="{00000000-0005-0000-0000-0000ED0C0000}"/>
    <cellStyle name="Note 2 13 15 2" xfId="3309" xr:uid="{00000000-0005-0000-0000-0000EE0C0000}"/>
    <cellStyle name="Note 2 13 16" xfId="3310" xr:uid="{00000000-0005-0000-0000-0000EF0C0000}"/>
    <cellStyle name="Note 2 13 16 2" xfId="3311" xr:uid="{00000000-0005-0000-0000-0000F00C0000}"/>
    <cellStyle name="Note 2 13 17" xfId="3312" xr:uid="{00000000-0005-0000-0000-0000F10C0000}"/>
    <cellStyle name="Note 2 13 2" xfId="3313" xr:uid="{00000000-0005-0000-0000-0000F20C0000}"/>
    <cellStyle name="Note 2 13 2 2" xfId="3314" xr:uid="{00000000-0005-0000-0000-0000F30C0000}"/>
    <cellStyle name="Note 2 13 3" xfId="3315" xr:uid="{00000000-0005-0000-0000-0000F40C0000}"/>
    <cellStyle name="Note 2 13 3 2" xfId="3316" xr:uid="{00000000-0005-0000-0000-0000F50C0000}"/>
    <cellStyle name="Note 2 13 4" xfId="3317" xr:uid="{00000000-0005-0000-0000-0000F60C0000}"/>
    <cellStyle name="Note 2 13 4 2" xfId="3318" xr:uid="{00000000-0005-0000-0000-0000F70C0000}"/>
    <cellStyle name="Note 2 13 5" xfId="3319" xr:uid="{00000000-0005-0000-0000-0000F80C0000}"/>
    <cellStyle name="Note 2 13 5 2" xfId="3320" xr:uid="{00000000-0005-0000-0000-0000F90C0000}"/>
    <cellStyle name="Note 2 13 6" xfId="3321" xr:uid="{00000000-0005-0000-0000-0000FA0C0000}"/>
    <cellStyle name="Note 2 13 6 2" xfId="3322" xr:uid="{00000000-0005-0000-0000-0000FB0C0000}"/>
    <cellStyle name="Note 2 13 7" xfId="3323" xr:uid="{00000000-0005-0000-0000-0000FC0C0000}"/>
    <cellStyle name="Note 2 13 7 2" xfId="3324" xr:uid="{00000000-0005-0000-0000-0000FD0C0000}"/>
    <cellStyle name="Note 2 13 8" xfId="3325" xr:uid="{00000000-0005-0000-0000-0000FE0C0000}"/>
    <cellStyle name="Note 2 13 8 2" xfId="3326" xr:uid="{00000000-0005-0000-0000-0000FF0C0000}"/>
    <cellStyle name="Note 2 13 9" xfId="3327" xr:uid="{00000000-0005-0000-0000-0000000D0000}"/>
    <cellStyle name="Note 2 13 9 2" xfId="3328" xr:uid="{00000000-0005-0000-0000-0000010D0000}"/>
    <cellStyle name="Note 2 14" xfId="3329" xr:uid="{00000000-0005-0000-0000-0000020D0000}"/>
    <cellStyle name="Note 2 14 10" xfId="3330" xr:uid="{00000000-0005-0000-0000-0000030D0000}"/>
    <cellStyle name="Note 2 14 10 2" xfId="3331" xr:uid="{00000000-0005-0000-0000-0000040D0000}"/>
    <cellStyle name="Note 2 14 11" xfId="3332" xr:uid="{00000000-0005-0000-0000-0000050D0000}"/>
    <cellStyle name="Note 2 14 11 2" xfId="3333" xr:uid="{00000000-0005-0000-0000-0000060D0000}"/>
    <cellStyle name="Note 2 14 12" xfId="3334" xr:uid="{00000000-0005-0000-0000-0000070D0000}"/>
    <cellStyle name="Note 2 14 12 2" xfId="3335" xr:uid="{00000000-0005-0000-0000-0000080D0000}"/>
    <cellStyle name="Note 2 14 13" xfId="3336" xr:uid="{00000000-0005-0000-0000-0000090D0000}"/>
    <cellStyle name="Note 2 14 13 2" xfId="3337" xr:uid="{00000000-0005-0000-0000-00000A0D0000}"/>
    <cellStyle name="Note 2 14 14" xfId="3338" xr:uid="{00000000-0005-0000-0000-00000B0D0000}"/>
    <cellStyle name="Note 2 14 14 2" xfId="3339" xr:uid="{00000000-0005-0000-0000-00000C0D0000}"/>
    <cellStyle name="Note 2 14 15" xfId="3340" xr:uid="{00000000-0005-0000-0000-00000D0D0000}"/>
    <cellStyle name="Note 2 14 15 2" xfId="3341" xr:uid="{00000000-0005-0000-0000-00000E0D0000}"/>
    <cellStyle name="Note 2 14 16" xfId="3342" xr:uid="{00000000-0005-0000-0000-00000F0D0000}"/>
    <cellStyle name="Note 2 14 16 2" xfId="3343" xr:uid="{00000000-0005-0000-0000-0000100D0000}"/>
    <cellStyle name="Note 2 14 17" xfId="3344" xr:uid="{00000000-0005-0000-0000-0000110D0000}"/>
    <cellStyle name="Note 2 14 2" xfId="3345" xr:uid="{00000000-0005-0000-0000-0000120D0000}"/>
    <cellStyle name="Note 2 14 2 2" xfId="3346" xr:uid="{00000000-0005-0000-0000-0000130D0000}"/>
    <cellStyle name="Note 2 14 3" xfId="3347" xr:uid="{00000000-0005-0000-0000-0000140D0000}"/>
    <cellStyle name="Note 2 14 3 2" xfId="3348" xr:uid="{00000000-0005-0000-0000-0000150D0000}"/>
    <cellStyle name="Note 2 14 4" xfId="3349" xr:uid="{00000000-0005-0000-0000-0000160D0000}"/>
    <cellStyle name="Note 2 14 4 2" xfId="3350" xr:uid="{00000000-0005-0000-0000-0000170D0000}"/>
    <cellStyle name="Note 2 14 5" xfId="3351" xr:uid="{00000000-0005-0000-0000-0000180D0000}"/>
    <cellStyle name="Note 2 14 5 2" xfId="3352" xr:uid="{00000000-0005-0000-0000-0000190D0000}"/>
    <cellStyle name="Note 2 14 6" xfId="3353" xr:uid="{00000000-0005-0000-0000-00001A0D0000}"/>
    <cellStyle name="Note 2 14 6 2" xfId="3354" xr:uid="{00000000-0005-0000-0000-00001B0D0000}"/>
    <cellStyle name="Note 2 14 7" xfId="3355" xr:uid="{00000000-0005-0000-0000-00001C0D0000}"/>
    <cellStyle name="Note 2 14 7 2" xfId="3356" xr:uid="{00000000-0005-0000-0000-00001D0D0000}"/>
    <cellStyle name="Note 2 14 8" xfId="3357" xr:uid="{00000000-0005-0000-0000-00001E0D0000}"/>
    <cellStyle name="Note 2 14 8 2" xfId="3358" xr:uid="{00000000-0005-0000-0000-00001F0D0000}"/>
    <cellStyle name="Note 2 14 9" xfId="3359" xr:uid="{00000000-0005-0000-0000-0000200D0000}"/>
    <cellStyle name="Note 2 14 9 2" xfId="3360" xr:uid="{00000000-0005-0000-0000-0000210D0000}"/>
    <cellStyle name="Note 2 15" xfId="3361" xr:uid="{00000000-0005-0000-0000-0000220D0000}"/>
    <cellStyle name="Note 2 15 10" xfId="3362" xr:uid="{00000000-0005-0000-0000-0000230D0000}"/>
    <cellStyle name="Note 2 15 10 2" xfId="3363" xr:uid="{00000000-0005-0000-0000-0000240D0000}"/>
    <cellStyle name="Note 2 15 11" xfId="3364" xr:uid="{00000000-0005-0000-0000-0000250D0000}"/>
    <cellStyle name="Note 2 15 11 2" xfId="3365" xr:uid="{00000000-0005-0000-0000-0000260D0000}"/>
    <cellStyle name="Note 2 15 12" xfId="3366" xr:uid="{00000000-0005-0000-0000-0000270D0000}"/>
    <cellStyle name="Note 2 15 12 2" xfId="3367" xr:uid="{00000000-0005-0000-0000-0000280D0000}"/>
    <cellStyle name="Note 2 15 13" xfId="3368" xr:uid="{00000000-0005-0000-0000-0000290D0000}"/>
    <cellStyle name="Note 2 15 13 2" xfId="3369" xr:uid="{00000000-0005-0000-0000-00002A0D0000}"/>
    <cellStyle name="Note 2 15 14" xfId="3370" xr:uid="{00000000-0005-0000-0000-00002B0D0000}"/>
    <cellStyle name="Note 2 15 14 2" xfId="3371" xr:uid="{00000000-0005-0000-0000-00002C0D0000}"/>
    <cellStyle name="Note 2 15 15" xfId="3372" xr:uid="{00000000-0005-0000-0000-00002D0D0000}"/>
    <cellStyle name="Note 2 15 15 2" xfId="3373" xr:uid="{00000000-0005-0000-0000-00002E0D0000}"/>
    <cellStyle name="Note 2 15 16" xfId="3374" xr:uid="{00000000-0005-0000-0000-00002F0D0000}"/>
    <cellStyle name="Note 2 15 16 2" xfId="3375" xr:uid="{00000000-0005-0000-0000-0000300D0000}"/>
    <cellStyle name="Note 2 15 17" xfId="3376" xr:uid="{00000000-0005-0000-0000-0000310D0000}"/>
    <cellStyle name="Note 2 15 2" xfId="3377" xr:uid="{00000000-0005-0000-0000-0000320D0000}"/>
    <cellStyle name="Note 2 15 2 2" xfId="3378" xr:uid="{00000000-0005-0000-0000-0000330D0000}"/>
    <cellStyle name="Note 2 15 3" xfId="3379" xr:uid="{00000000-0005-0000-0000-0000340D0000}"/>
    <cellStyle name="Note 2 15 3 2" xfId="3380" xr:uid="{00000000-0005-0000-0000-0000350D0000}"/>
    <cellStyle name="Note 2 15 4" xfId="3381" xr:uid="{00000000-0005-0000-0000-0000360D0000}"/>
    <cellStyle name="Note 2 15 4 2" xfId="3382" xr:uid="{00000000-0005-0000-0000-0000370D0000}"/>
    <cellStyle name="Note 2 15 5" xfId="3383" xr:uid="{00000000-0005-0000-0000-0000380D0000}"/>
    <cellStyle name="Note 2 15 5 2" xfId="3384" xr:uid="{00000000-0005-0000-0000-0000390D0000}"/>
    <cellStyle name="Note 2 15 6" xfId="3385" xr:uid="{00000000-0005-0000-0000-00003A0D0000}"/>
    <cellStyle name="Note 2 15 6 2" xfId="3386" xr:uid="{00000000-0005-0000-0000-00003B0D0000}"/>
    <cellStyle name="Note 2 15 7" xfId="3387" xr:uid="{00000000-0005-0000-0000-00003C0D0000}"/>
    <cellStyle name="Note 2 15 7 2" xfId="3388" xr:uid="{00000000-0005-0000-0000-00003D0D0000}"/>
    <cellStyle name="Note 2 15 8" xfId="3389" xr:uid="{00000000-0005-0000-0000-00003E0D0000}"/>
    <cellStyle name="Note 2 15 8 2" xfId="3390" xr:uid="{00000000-0005-0000-0000-00003F0D0000}"/>
    <cellStyle name="Note 2 15 9" xfId="3391" xr:uid="{00000000-0005-0000-0000-0000400D0000}"/>
    <cellStyle name="Note 2 15 9 2" xfId="3392" xr:uid="{00000000-0005-0000-0000-0000410D0000}"/>
    <cellStyle name="Note 2 16" xfId="3393" xr:uid="{00000000-0005-0000-0000-0000420D0000}"/>
    <cellStyle name="Note 2 16 10" xfId="3394" xr:uid="{00000000-0005-0000-0000-0000430D0000}"/>
    <cellStyle name="Note 2 16 10 2" xfId="3395" xr:uid="{00000000-0005-0000-0000-0000440D0000}"/>
    <cellStyle name="Note 2 16 11" xfId="3396" xr:uid="{00000000-0005-0000-0000-0000450D0000}"/>
    <cellStyle name="Note 2 16 11 2" xfId="3397" xr:uid="{00000000-0005-0000-0000-0000460D0000}"/>
    <cellStyle name="Note 2 16 12" xfId="3398" xr:uid="{00000000-0005-0000-0000-0000470D0000}"/>
    <cellStyle name="Note 2 16 12 2" xfId="3399" xr:uid="{00000000-0005-0000-0000-0000480D0000}"/>
    <cellStyle name="Note 2 16 13" xfId="3400" xr:uid="{00000000-0005-0000-0000-0000490D0000}"/>
    <cellStyle name="Note 2 16 13 2" xfId="3401" xr:uid="{00000000-0005-0000-0000-00004A0D0000}"/>
    <cellStyle name="Note 2 16 14" xfId="3402" xr:uid="{00000000-0005-0000-0000-00004B0D0000}"/>
    <cellStyle name="Note 2 16 14 2" xfId="3403" xr:uid="{00000000-0005-0000-0000-00004C0D0000}"/>
    <cellStyle name="Note 2 16 15" xfId="3404" xr:uid="{00000000-0005-0000-0000-00004D0D0000}"/>
    <cellStyle name="Note 2 16 15 2" xfId="3405" xr:uid="{00000000-0005-0000-0000-00004E0D0000}"/>
    <cellStyle name="Note 2 16 16" xfId="3406" xr:uid="{00000000-0005-0000-0000-00004F0D0000}"/>
    <cellStyle name="Note 2 16 16 2" xfId="3407" xr:uid="{00000000-0005-0000-0000-0000500D0000}"/>
    <cellStyle name="Note 2 16 17" xfId="3408" xr:uid="{00000000-0005-0000-0000-0000510D0000}"/>
    <cellStyle name="Note 2 16 2" xfId="3409" xr:uid="{00000000-0005-0000-0000-0000520D0000}"/>
    <cellStyle name="Note 2 16 2 2" xfId="3410" xr:uid="{00000000-0005-0000-0000-0000530D0000}"/>
    <cellStyle name="Note 2 16 3" xfId="3411" xr:uid="{00000000-0005-0000-0000-0000540D0000}"/>
    <cellStyle name="Note 2 16 3 2" xfId="3412" xr:uid="{00000000-0005-0000-0000-0000550D0000}"/>
    <cellStyle name="Note 2 16 4" xfId="3413" xr:uid="{00000000-0005-0000-0000-0000560D0000}"/>
    <cellStyle name="Note 2 16 4 2" xfId="3414" xr:uid="{00000000-0005-0000-0000-0000570D0000}"/>
    <cellStyle name="Note 2 16 5" xfId="3415" xr:uid="{00000000-0005-0000-0000-0000580D0000}"/>
    <cellStyle name="Note 2 16 5 2" xfId="3416" xr:uid="{00000000-0005-0000-0000-0000590D0000}"/>
    <cellStyle name="Note 2 16 6" xfId="3417" xr:uid="{00000000-0005-0000-0000-00005A0D0000}"/>
    <cellStyle name="Note 2 16 6 2" xfId="3418" xr:uid="{00000000-0005-0000-0000-00005B0D0000}"/>
    <cellStyle name="Note 2 16 7" xfId="3419" xr:uid="{00000000-0005-0000-0000-00005C0D0000}"/>
    <cellStyle name="Note 2 16 7 2" xfId="3420" xr:uid="{00000000-0005-0000-0000-00005D0D0000}"/>
    <cellStyle name="Note 2 16 8" xfId="3421" xr:uid="{00000000-0005-0000-0000-00005E0D0000}"/>
    <cellStyle name="Note 2 16 8 2" xfId="3422" xr:uid="{00000000-0005-0000-0000-00005F0D0000}"/>
    <cellStyle name="Note 2 16 9" xfId="3423" xr:uid="{00000000-0005-0000-0000-0000600D0000}"/>
    <cellStyle name="Note 2 16 9 2" xfId="3424" xr:uid="{00000000-0005-0000-0000-0000610D0000}"/>
    <cellStyle name="Note 2 17" xfId="3425" xr:uid="{00000000-0005-0000-0000-0000620D0000}"/>
    <cellStyle name="Note 2 17 10" xfId="3426" xr:uid="{00000000-0005-0000-0000-0000630D0000}"/>
    <cellStyle name="Note 2 17 10 2" xfId="3427" xr:uid="{00000000-0005-0000-0000-0000640D0000}"/>
    <cellStyle name="Note 2 17 11" xfId="3428" xr:uid="{00000000-0005-0000-0000-0000650D0000}"/>
    <cellStyle name="Note 2 17 11 2" xfId="3429" xr:uid="{00000000-0005-0000-0000-0000660D0000}"/>
    <cellStyle name="Note 2 17 12" xfId="3430" xr:uid="{00000000-0005-0000-0000-0000670D0000}"/>
    <cellStyle name="Note 2 17 12 2" xfId="3431" xr:uid="{00000000-0005-0000-0000-0000680D0000}"/>
    <cellStyle name="Note 2 17 13" xfId="3432" xr:uid="{00000000-0005-0000-0000-0000690D0000}"/>
    <cellStyle name="Note 2 17 13 2" xfId="3433" xr:uid="{00000000-0005-0000-0000-00006A0D0000}"/>
    <cellStyle name="Note 2 17 14" xfId="3434" xr:uid="{00000000-0005-0000-0000-00006B0D0000}"/>
    <cellStyle name="Note 2 17 14 2" xfId="3435" xr:uid="{00000000-0005-0000-0000-00006C0D0000}"/>
    <cellStyle name="Note 2 17 15" xfId="3436" xr:uid="{00000000-0005-0000-0000-00006D0D0000}"/>
    <cellStyle name="Note 2 17 15 2" xfId="3437" xr:uid="{00000000-0005-0000-0000-00006E0D0000}"/>
    <cellStyle name="Note 2 17 16" xfId="3438" xr:uid="{00000000-0005-0000-0000-00006F0D0000}"/>
    <cellStyle name="Note 2 17 16 2" xfId="3439" xr:uid="{00000000-0005-0000-0000-0000700D0000}"/>
    <cellStyle name="Note 2 17 17" xfId="3440" xr:uid="{00000000-0005-0000-0000-0000710D0000}"/>
    <cellStyle name="Note 2 17 2" xfId="3441" xr:uid="{00000000-0005-0000-0000-0000720D0000}"/>
    <cellStyle name="Note 2 17 2 2" xfId="3442" xr:uid="{00000000-0005-0000-0000-0000730D0000}"/>
    <cellStyle name="Note 2 17 3" xfId="3443" xr:uid="{00000000-0005-0000-0000-0000740D0000}"/>
    <cellStyle name="Note 2 17 3 2" xfId="3444" xr:uid="{00000000-0005-0000-0000-0000750D0000}"/>
    <cellStyle name="Note 2 17 4" xfId="3445" xr:uid="{00000000-0005-0000-0000-0000760D0000}"/>
    <cellStyle name="Note 2 17 4 2" xfId="3446" xr:uid="{00000000-0005-0000-0000-0000770D0000}"/>
    <cellStyle name="Note 2 17 5" xfId="3447" xr:uid="{00000000-0005-0000-0000-0000780D0000}"/>
    <cellStyle name="Note 2 17 5 2" xfId="3448" xr:uid="{00000000-0005-0000-0000-0000790D0000}"/>
    <cellStyle name="Note 2 17 6" xfId="3449" xr:uid="{00000000-0005-0000-0000-00007A0D0000}"/>
    <cellStyle name="Note 2 17 6 2" xfId="3450" xr:uid="{00000000-0005-0000-0000-00007B0D0000}"/>
    <cellStyle name="Note 2 17 7" xfId="3451" xr:uid="{00000000-0005-0000-0000-00007C0D0000}"/>
    <cellStyle name="Note 2 17 7 2" xfId="3452" xr:uid="{00000000-0005-0000-0000-00007D0D0000}"/>
    <cellStyle name="Note 2 17 8" xfId="3453" xr:uid="{00000000-0005-0000-0000-00007E0D0000}"/>
    <cellStyle name="Note 2 17 8 2" xfId="3454" xr:uid="{00000000-0005-0000-0000-00007F0D0000}"/>
    <cellStyle name="Note 2 17 9" xfId="3455" xr:uid="{00000000-0005-0000-0000-0000800D0000}"/>
    <cellStyle name="Note 2 17 9 2" xfId="3456" xr:uid="{00000000-0005-0000-0000-0000810D0000}"/>
    <cellStyle name="Note 2 18" xfId="3457" xr:uid="{00000000-0005-0000-0000-0000820D0000}"/>
    <cellStyle name="Note 2 18 10" xfId="3458" xr:uid="{00000000-0005-0000-0000-0000830D0000}"/>
    <cellStyle name="Note 2 18 10 2" xfId="3459" xr:uid="{00000000-0005-0000-0000-0000840D0000}"/>
    <cellStyle name="Note 2 18 11" xfId="3460" xr:uid="{00000000-0005-0000-0000-0000850D0000}"/>
    <cellStyle name="Note 2 18 11 2" xfId="3461" xr:uid="{00000000-0005-0000-0000-0000860D0000}"/>
    <cellStyle name="Note 2 18 12" xfId="3462" xr:uid="{00000000-0005-0000-0000-0000870D0000}"/>
    <cellStyle name="Note 2 18 12 2" xfId="3463" xr:uid="{00000000-0005-0000-0000-0000880D0000}"/>
    <cellStyle name="Note 2 18 13" xfId="3464" xr:uid="{00000000-0005-0000-0000-0000890D0000}"/>
    <cellStyle name="Note 2 18 13 2" xfId="3465" xr:uid="{00000000-0005-0000-0000-00008A0D0000}"/>
    <cellStyle name="Note 2 18 14" xfId="3466" xr:uid="{00000000-0005-0000-0000-00008B0D0000}"/>
    <cellStyle name="Note 2 18 14 2" xfId="3467" xr:uid="{00000000-0005-0000-0000-00008C0D0000}"/>
    <cellStyle name="Note 2 18 15" xfId="3468" xr:uid="{00000000-0005-0000-0000-00008D0D0000}"/>
    <cellStyle name="Note 2 18 15 2" xfId="3469" xr:uid="{00000000-0005-0000-0000-00008E0D0000}"/>
    <cellStyle name="Note 2 18 16" xfId="3470" xr:uid="{00000000-0005-0000-0000-00008F0D0000}"/>
    <cellStyle name="Note 2 18 16 2" xfId="3471" xr:uid="{00000000-0005-0000-0000-0000900D0000}"/>
    <cellStyle name="Note 2 18 17" xfId="3472" xr:uid="{00000000-0005-0000-0000-0000910D0000}"/>
    <cellStyle name="Note 2 18 2" xfId="3473" xr:uid="{00000000-0005-0000-0000-0000920D0000}"/>
    <cellStyle name="Note 2 18 2 2" xfId="3474" xr:uid="{00000000-0005-0000-0000-0000930D0000}"/>
    <cellStyle name="Note 2 18 3" xfId="3475" xr:uid="{00000000-0005-0000-0000-0000940D0000}"/>
    <cellStyle name="Note 2 18 3 2" xfId="3476" xr:uid="{00000000-0005-0000-0000-0000950D0000}"/>
    <cellStyle name="Note 2 18 4" xfId="3477" xr:uid="{00000000-0005-0000-0000-0000960D0000}"/>
    <cellStyle name="Note 2 18 4 2" xfId="3478" xr:uid="{00000000-0005-0000-0000-0000970D0000}"/>
    <cellStyle name="Note 2 18 5" xfId="3479" xr:uid="{00000000-0005-0000-0000-0000980D0000}"/>
    <cellStyle name="Note 2 18 5 2" xfId="3480" xr:uid="{00000000-0005-0000-0000-0000990D0000}"/>
    <cellStyle name="Note 2 18 6" xfId="3481" xr:uid="{00000000-0005-0000-0000-00009A0D0000}"/>
    <cellStyle name="Note 2 18 6 2" xfId="3482" xr:uid="{00000000-0005-0000-0000-00009B0D0000}"/>
    <cellStyle name="Note 2 18 7" xfId="3483" xr:uid="{00000000-0005-0000-0000-00009C0D0000}"/>
    <cellStyle name="Note 2 18 7 2" xfId="3484" xr:uid="{00000000-0005-0000-0000-00009D0D0000}"/>
    <cellStyle name="Note 2 18 8" xfId="3485" xr:uid="{00000000-0005-0000-0000-00009E0D0000}"/>
    <cellStyle name="Note 2 18 8 2" xfId="3486" xr:uid="{00000000-0005-0000-0000-00009F0D0000}"/>
    <cellStyle name="Note 2 18 9" xfId="3487" xr:uid="{00000000-0005-0000-0000-0000A00D0000}"/>
    <cellStyle name="Note 2 18 9 2" xfId="3488" xr:uid="{00000000-0005-0000-0000-0000A10D0000}"/>
    <cellStyle name="Note 2 19" xfId="3489" xr:uid="{00000000-0005-0000-0000-0000A20D0000}"/>
    <cellStyle name="Note 2 19 10" xfId="3490" xr:uid="{00000000-0005-0000-0000-0000A30D0000}"/>
    <cellStyle name="Note 2 19 10 2" xfId="3491" xr:uid="{00000000-0005-0000-0000-0000A40D0000}"/>
    <cellStyle name="Note 2 19 11" xfId="3492" xr:uid="{00000000-0005-0000-0000-0000A50D0000}"/>
    <cellStyle name="Note 2 19 11 2" xfId="3493" xr:uid="{00000000-0005-0000-0000-0000A60D0000}"/>
    <cellStyle name="Note 2 19 12" xfId="3494" xr:uid="{00000000-0005-0000-0000-0000A70D0000}"/>
    <cellStyle name="Note 2 19 12 2" xfId="3495" xr:uid="{00000000-0005-0000-0000-0000A80D0000}"/>
    <cellStyle name="Note 2 19 13" xfId="3496" xr:uid="{00000000-0005-0000-0000-0000A90D0000}"/>
    <cellStyle name="Note 2 19 13 2" xfId="3497" xr:uid="{00000000-0005-0000-0000-0000AA0D0000}"/>
    <cellStyle name="Note 2 19 14" xfId="3498" xr:uid="{00000000-0005-0000-0000-0000AB0D0000}"/>
    <cellStyle name="Note 2 19 14 2" xfId="3499" xr:uid="{00000000-0005-0000-0000-0000AC0D0000}"/>
    <cellStyle name="Note 2 19 15" xfId="3500" xr:uid="{00000000-0005-0000-0000-0000AD0D0000}"/>
    <cellStyle name="Note 2 19 15 2" xfId="3501" xr:uid="{00000000-0005-0000-0000-0000AE0D0000}"/>
    <cellStyle name="Note 2 19 16" xfId="3502" xr:uid="{00000000-0005-0000-0000-0000AF0D0000}"/>
    <cellStyle name="Note 2 19 16 2" xfId="3503" xr:uid="{00000000-0005-0000-0000-0000B00D0000}"/>
    <cellStyle name="Note 2 19 17" xfId="3504" xr:uid="{00000000-0005-0000-0000-0000B10D0000}"/>
    <cellStyle name="Note 2 19 2" xfId="3505" xr:uid="{00000000-0005-0000-0000-0000B20D0000}"/>
    <cellStyle name="Note 2 19 2 2" xfId="3506" xr:uid="{00000000-0005-0000-0000-0000B30D0000}"/>
    <cellStyle name="Note 2 19 3" xfId="3507" xr:uid="{00000000-0005-0000-0000-0000B40D0000}"/>
    <cellStyle name="Note 2 19 3 2" xfId="3508" xr:uid="{00000000-0005-0000-0000-0000B50D0000}"/>
    <cellStyle name="Note 2 19 4" xfId="3509" xr:uid="{00000000-0005-0000-0000-0000B60D0000}"/>
    <cellStyle name="Note 2 19 4 2" xfId="3510" xr:uid="{00000000-0005-0000-0000-0000B70D0000}"/>
    <cellStyle name="Note 2 19 5" xfId="3511" xr:uid="{00000000-0005-0000-0000-0000B80D0000}"/>
    <cellStyle name="Note 2 19 5 2" xfId="3512" xr:uid="{00000000-0005-0000-0000-0000B90D0000}"/>
    <cellStyle name="Note 2 19 6" xfId="3513" xr:uid="{00000000-0005-0000-0000-0000BA0D0000}"/>
    <cellStyle name="Note 2 19 6 2" xfId="3514" xr:uid="{00000000-0005-0000-0000-0000BB0D0000}"/>
    <cellStyle name="Note 2 19 7" xfId="3515" xr:uid="{00000000-0005-0000-0000-0000BC0D0000}"/>
    <cellStyle name="Note 2 19 7 2" xfId="3516" xr:uid="{00000000-0005-0000-0000-0000BD0D0000}"/>
    <cellStyle name="Note 2 19 8" xfId="3517" xr:uid="{00000000-0005-0000-0000-0000BE0D0000}"/>
    <cellStyle name="Note 2 19 8 2" xfId="3518" xr:uid="{00000000-0005-0000-0000-0000BF0D0000}"/>
    <cellStyle name="Note 2 19 9" xfId="3519" xr:uid="{00000000-0005-0000-0000-0000C00D0000}"/>
    <cellStyle name="Note 2 19 9 2" xfId="3520" xr:uid="{00000000-0005-0000-0000-0000C10D0000}"/>
    <cellStyle name="Note 2 2" xfId="3521" xr:uid="{00000000-0005-0000-0000-0000C20D0000}"/>
    <cellStyle name="Note 2 2 10" xfId="3522" xr:uid="{00000000-0005-0000-0000-0000C30D0000}"/>
    <cellStyle name="Note 2 2 10 2" xfId="3523" xr:uid="{00000000-0005-0000-0000-0000C40D0000}"/>
    <cellStyle name="Note 2 2 11" xfId="3524" xr:uid="{00000000-0005-0000-0000-0000C50D0000}"/>
    <cellStyle name="Note 2 2 11 2" xfId="3525" xr:uid="{00000000-0005-0000-0000-0000C60D0000}"/>
    <cellStyle name="Note 2 2 12" xfId="3526" xr:uid="{00000000-0005-0000-0000-0000C70D0000}"/>
    <cellStyle name="Note 2 2 12 2" xfId="3527" xr:uid="{00000000-0005-0000-0000-0000C80D0000}"/>
    <cellStyle name="Note 2 2 13" xfId="3528" xr:uid="{00000000-0005-0000-0000-0000C90D0000}"/>
    <cellStyle name="Note 2 2 13 2" xfId="3529" xr:uid="{00000000-0005-0000-0000-0000CA0D0000}"/>
    <cellStyle name="Note 2 2 14" xfId="3530" xr:uid="{00000000-0005-0000-0000-0000CB0D0000}"/>
    <cellStyle name="Note 2 2 14 2" xfId="3531" xr:uid="{00000000-0005-0000-0000-0000CC0D0000}"/>
    <cellStyle name="Note 2 2 15" xfId="3532" xr:uid="{00000000-0005-0000-0000-0000CD0D0000}"/>
    <cellStyle name="Note 2 2 15 2" xfId="3533" xr:uid="{00000000-0005-0000-0000-0000CE0D0000}"/>
    <cellStyle name="Note 2 2 16" xfId="3534" xr:uid="{00000000-0005-0000-0000-0000CF0D0000}"/>
    <cellStyle name="Note 2 2 16 2" xfId="3535" xr:uid="{00000000-0005-0000-0000-0000D00D0000}"/>
    <cellStyle name="Note 2 2 17" xfId="3536" xr:uid="{00000000-0005-0000-0000-0000D10D0000}"/>
    <cellStyle name="Note 2 2 18" xfId="3537" xr:uid="{00000000-0005-0000-0000-0000D20D0000}"/>
    <cellStyle name="Note 2 2 2" xfId="3538" xr:uid="{00000000-0005-0000-0000-0000D30D0000}"/>
    <cellStyle name="Note 2 2 2 2" xfId="3539" xr:uid="{00000000-0005-0000-0000-0000D40D0000}"/>
    <cellStyle name="Note 2 2 3" xfId="3540" xr:uid="{00000000-0005-0000-0000-0000D50D0000}"/>
    <cellStyle name="Note 2 2 3 2" xfId="3541" xr:uid="{00000000-0005-0000-0000-0000D60D0000}"/>
    <cellStyle name="Note 2 2 4" xfId="3542" xr:uid="{00000000-0005-0000-0000-0000D70D0000}"/>
    <cellStyle name="Note 2 2 4 2" xfId="3543" xr:uid="{00000000-0005-0000-0000-0000D80D0000}"/>
    <cellStyle name="Note 2 2 5" xfId="3544" xr:uid="{00000000-0005-0000-0000-0000D90D0000}"/>
    <cellStyle name="Note 2 2 5 2" xfId="3545" xr:uid="{00000000-0005-0000-0000-0000DA0D0000}"/>
    <cellStyle name="Note 2 2 6" xfId="3546" xr:uid="{00000000-0005-0000-0000-0000DB0D0000}"/>
    <cellStyle name="Note 2 2 6 2" xfId="3547" xr:uid="{00000000-0005-0000-0000-0000DC0D0000}"/>
    <cellStyle name="Note 2 2 7" xfId="3548" xr:uid="{00000000-0005-0000-0000-0000DD0D0000}"/>
    <cellStyle name="Note 2 2 7 2" xfId="3549" xr:uid="{00000000-0005-0000-0000-0000DE0D0000}"/>
    <cellStyle name="Note 2 2 8" xfId="3550" xr:uid="{00000000-0005-0000-0000-0000DF0D0000}"/>
    <cellStyle name="Note 2 2 8 2" xfId="3551" xr:uid="{00000000-0005-0000-0000-0000E00D0000}"/>
    <cellStyle name="Note 2 2 9" xfId="3552" xr:uid="{00000000-0005-0000-0000-0000E10D0000}"/>
    <cellStyle name="Note 2 2 9 2" xfId="3553" xr:uid="{00000000-0005-0000-0000-0000E20D0000}"/>
    <cellStyle name="Note 2 20" xfId="3554" xr:uid="{00000000-0005-0000-0000-0000E30D0000}"/>
    <cellStyle name="Note 2 20 10" xfId="3555" xr:uid="{00000000-0005-0000-0000-0000E40D0000}"/>
    <cellStyle name="Note 2 20 10 2" xfId="3556" xr:uid="{00000000-0005-0000-0000-0000E50D0000}"/>
    <cellStyle name="Note 2 20 11" xfId="3557" xr:uid="{00000000-0005-0000-0000-0000E60D0000}"/>
    <cellStyle name="Note 2 20 11 2" xfId="3558" xr:uid="{00000000-0005-0000-0000-0000E70D0000}"/>
    <cellStyle name="Note 2 20 12" xfId="3559" xr:uid="{00000000-0005-0000-0000-0000E80D0000}"/>
    <cellStyle name="Note 2 20 12 2" xfId="3560" xr:uid="{00000000-0005-0000-0000-0000E90D0000}"/>
    <cellStyle name="Note 2 20 13" xfId="3561" xr:uid="{00000000-0005-0000-0000-0000EA0D0000}"/>
    <cellStyle name="Note 2 20 13 2" xfId="3562" xr:uid="{00000000-0005-0000-0000-0000EB0D0000}"/>
    <cellStyle name="Note 2 20 14" xfId="3563" xr:uid="{00000000-0005-0000-0000-0000EC0D0000}"/>
    <cellStyle name="Note 2 20 14 2" xfId="3564" xr:uid="{00000000-0005-0000-0000-0000ED0D0000}"/>
    <cellStyle name="Note 2 20 15" xfId="3565" xr:uid="{00000000-0005-0000-0000-0000EE0D0000}"/>
    <cellStyle name="Note 2 20 15 2" xfId="3566" xr:uid="{00000000-0005-0000-0000-0000EF0D0000}"/>
    <cellStyle name="Note 2 20 16" xfId="3567" xr:uid="{00000000-0005-0000-0000-0000F00D0000}"/>
    <cellStyle name="Note 2 20 16 2" xfId="3568" xr:uid="{00000000-0005-0000-0000-0000F10D0000}"/>
    <cellStyle name="Note 2 20 17" xfId="3569" xr:uid="{00000000-0005-0000-0000-0000F20D0000}"/>
    <cellStyle name="Note 2 20 2" xfId="3570" xr:uid="{00000000-0005-0000-0000-0000F30D0000}"/>
    <cellStyle name="Note 2 20 2 2" xfId="3571" xr:uid="{00000000-0005-0000-0000-0000F40D0000}"/>
    <cellStyle name="Note 2 20 3" xfId="3572" xr:uid="{00000000-0005-0000-0000-0000F50D0000}"/>
    <cellStyle name="Note 2 20 3 2" xfId="3573" xr:uid="{00000000-0005-0000-0000-0000F60D0000}"/>
    <cellStyle name="Note 2 20 4" xfId="3574" xr:uid="{00000000-0005-0000-0000-0000F70D0000}"/>
    <cellStyle name="Note 2 20 4 2" xfId="3575" xr:uid="{00000000-0005-0000-0000-0000F80D0000}"/>
    <cellStyle name="Note 2 20 5" xfId="3576" xr:uid="{00000000-0005-0000-0000-0000F90D0000}"/>
    <cellStyle name="Note 2 20 5 2" xfId="3577" xr:uid="{00000000-0005-0000-0000-0000FA0D0000}"/>
    <cellStyle name="Note 2 20 6" xfId="3578" xr:uid="{00000000-0005-0000-0000-0000FB0D0000}"/>
    <cellStyle name="Note 2 20 6 2" xfId="3579" xr:uid="{00000000-0005-0000-0000-0000FC0D0000}"/>
    <cellStyle name="Note 2 20 7" xfId="3580" xr:uid="{00000000-0005-0000-0000-0000FD0D0000}"/>
    <cellStyle name="Note 2 20 7 2" xfId="3581" xr:uid="{00000000-0005-0000-0000-0000FE0D0000}"/>
    <cellStyle name="Note 2 20 8" xfId="3582" xr:uid="{00000000-0005-0000-0000-0000FF0D0000}"/>
    <cellStyle name="Note 2 20 8 2" xfId="3583" xr:uid="{00000000-0005-0000-0000-0000000E0000}"/>
    <cellStyle name="Note 2 20 9" xfId="3584" xr:uid="{00000000-0005-0000-0000-0000010E0000}"/>
    <cellStyle name="Note 2 20 9 2" xfId="3585" xr:uid="{00000000-0005-0000-0000-0000020E0000}"/>
    <cellStyle name="Note 2 21" xfId="3586" xr:uid="{00000000-0005-0000-0000-0000030E0000}"/>
    <cellStyle name="Note 2 21 2" xfId="3587" xr:uid="{00000000-0005-0000-0000-0000040E0000}"/>
    <cellStyle name="Note 2 22" xfId="3588" xr:uid="{00000000-0005-0000-0000-0000050E0000}"/>
    <cellStyle name="Note 2 22 2" xfId="3589" xr:uid="{00000000-0005-0000-0000-0000060E0000}"/>
    <cellStyle name="Note 2 23" xfId="3590" xr:uid="{00000000-0005-0000-0000-0000070E0000}"/>
    <cellStyle name="Note 2 23 2" xfId="3591" xr:uid="{00000000-0005-0000-0000-0000080E0000}"/>
    <cellStyle name="Note 2 24" xfId="3592" xr:uid="{00000000-0005-0000-0000-0000090E0000}"/>
    <cellStyle name="Note 2 24 2" xfId="3593" xr:uid="{00000000-0005-0000-0000-00000A0E0000}"/>
    <cellStyle name="Note 2 25" xfId="3594" xr:uid="{00000000-0005-0000-0000-00000B0E0000}"/>
    <cellStyle name="Note 2 25 2" xfId="3595" xr:uid="{00000000-0005-0000-0000-00000C0E0000}"/>
    <cellStyle name="Note 2 26" xfId="3596" xr:uid="{00000000-0005-0000-0000-00000D0E0000}"/>
    <cellStyle name="Note 2 26 2" xfId="3597" xr:uid="{00000000-0005-0000-0000-00000E0E0000}"/>
    <cellStyle name="Note 2 27" xfId="3598" xr:uid="{00000000-0005-0000-0000-00000F0E0000}"/>
    <cellStyle name="Note 2 27 2" xfId="3599" xr:uid="{00000000-0005-0000-0000-0000100E0000}"/>
    <cellStyle name="Note 2 28" xfId="3600" xr:uid="{00000000-0005-0000-0000-0000110E0000}"/>
    <cellStyle name="Note 2 28 2" xfId="3601" xr:uid="{00000000-0005-0000-0000-0000120E0000}"/>
    <cellStyle name="Note 2 29" xfId="3602" xr:uid="{00000000-0005-0000-0000-0000130E0000}"/>
    <cellStyle name="Note 2 29 2" xfId="3603" xr:uid="{00000000-0005-0000-0000-0000140E0000}"/>
    <cellStyle name="Note 2 3" xfId="3604" xr:uid="{00000000-0005-0000-0000-0000150E0000}"/>
    <cellStyle name="Note 2 3 10" xfId="3605" xr:uid="{00000000-0005-0000-0000-0000160E0000}"/>
    <cellStyle name="Note 2 3 10 2" xfId="3606" xr:uid="{00000000-0005-0000-0000-0000170E0000}"/>
    <cellStyle name="Note 2 3 11" xfId="3607" xr:uid="{00000000-0005-0000-0000-0000180E0000}"/>
    <cellStyle name="Note 2 3 11 2" xfId="3608" xr:uid="{00000000-0005-0000-0000-0000190E0000}"/>
    <cellStyle name="Note 2 3 12" xfId="3609" xr:uid="{00000000-0005-0000-0000-00001A0E0000}"/>
    <cellStyle name="Note 2 3 12 2" xfId="3610" xr:uid="{00000000-0005-0000-0000-00001B0E0000}"/>
    <cellStyle name="Note 2 3 13" xfId="3611" xr:uid="{00000000-0005-0000-0000-00001C0E0000}"/>
    <cellStyle name="Note 2 3 13 2" xfId="3612" xr:uid="{00000000-0005-0000-0000-00001D0E0000}"/>
    <cellStyle name="Note 2 3 14" xfId="3613" xr:uid="{00000000-0005-0000-0000-00001E0E0000}"/>
    <cellStyle name="Note 2 3 14 2" xfId="3614" xr:uid="{00000000-0005-0000-0000-00001F0E0000}"/>
    <cellStyle name="Note 2 3 15" xfId="3615" xr:uid="{00000000-0005-0000-0000-0000200E0000}"/>
    <cellStyle name="Note 2 3 15 2" xfId="3616" xr:uid="{00000000-0005-0000-0000-0000210E0000}"/>
    <cellStyle name="Note 2 3 16" xfId="3617" xr:uid="{00000000-0005-0000-0000-0000220E0000}"/>
    <cellStyle name="Note 2 3 16 2" xfId="3618" xr:uid="{00000000-0005-0000-0000-0000230E0000}"/>
    <cellStyle name="Note 2 3 17" xfId="3619" xr:uid="{00000000-0005-0000-0000-0000240E0000}"/>
    <cellStyle name="Note 2 3 18" xfId="3620" xr:uid="{00000000-0005-0000-0000-0000250E0000}"/>
    <cellStyle name="Note 2 3 2" xfId="3621" xr:uid="{00000000-0005-0000-0000-0000260E0000}"/>
    <cellStyle name="Note 2 3 2 2" xfId="3622" xr:uid="{00000000-0005-0000-0000-0000270E0000}"/>
    <cellStyle name="Note 2 3 3" xfId="3623" xr:uid="{00000000-0005-0000-0000-0000280E0000}"/>
    <cellStyle name="Note 2 3 3 2" xfId="3624" xr:uid="{00000000-0005-0000-0000-0000290E0000}"/>
    <cellStyle name="Note 2 3 4" xfId="3625" xr:uid="{00000000-0005-0000-0000-00002A0E0000}"/>
    <cellStyle name="Note 2 3 4 2" xfId="3626" xr:uid="{00000000-0005-0000-0000-00002B0E0000}"/>
    <cellStyle name="Note 2 3 5" xfId="3627" xr:uid="{00000000-0005-0000-0000-00002C0E0000}"/>
    <cellStyle name="Note 2 3 5 2" xfId="3628" xr:uid="{00000000-0005-0000-0000-00002D0E0000}"/>
    <cellStyle name="Note 2 3 6" xfId="3629" xr:uid="{00000000-0005-0000-0000-00002E0E0000}"/>
    <cellStyle name="Note 2 3 6 2" xfId="3630" xr:uid="{00000000-0005-0000-0000-00002F0E0000}"/>
    <cellStyle name="Note 2 3 7" xfId="3631" xr:uid="{00000000-0005-0000-0000-0000300E0000}"/>
    <cellStyle name="Note 2 3 7 2" xfId="3632" xr:uid="{00000000-0005-0000-0000-0000310E0000}"/>
    <cellStyle name="Note 2 3 8" xfId="3633" xr:uid="{00000000-0005-0000-0000-0000320E0000}"/>
    <cellStyle name="Note 2 3 8 2" xfId="3634" xr:uid="{00000000-0005-0000-0000-0000330E0000}"/>
    <cellStyle name="Note 2 3 9" xfId="3635" xr:uid="{00000000-0005-0000-0000-0000340E0000}"/>
    <cellStyle name="Note 2 3 9 2" xfId="3636" xr:uid="{00000000-0005-0000-0000-0000350E0000}"/>
    <cellStyle name="Note 2 30" xfId="3637" xr:uid="{00000000-0005-0000-0000-0000360E0000}"/>
    <cellStyle name="Note 2 30 2" xfId="3638" xr:uid="{00000000-0005-0000-0000-0000370E0000}"/>
    <cellStyle name="Note 2 31" xfId="3639" xr:uid="{00000000-0005-0000-0000-0000380E0000}"/>
    <cellStyle name="Note 2 31 2" xfId="3640" xr:uid="{00000000-0005-0000-0000-0000390E0000}"/>
    <cellStyle name="Note 2 32" xfId="3641" xr:uid="{00000000-0005-0000-0000-00003A0E0000}"/>
    <cellStyle name="Note 2 32 2" xfId="3642" xr:uid="{00000000-0005-0000-0000-00003B0E0000}"/>
    <cellStyle name="Note 2 33" xfId="3643" xr:uid="{00000000-0005-0000-0000-00003C0E0000}"/>
    <cellStyle name="Note 2 33 2" xfId="3644" xr:uid="{00000000-0005-0000-0000-00003D0E0000}"/>
    <cellStyle name="Note 2 34" xfId="3645" xr:uid="{00000000-0005-0000-0000-00003E0E0000}"/>
    <cellStyle name="Note 2 34 2" xfId="3646" xr:uid="{00000000-0005-0000-0000-00003F0E0000}"/>
    <cellStyle name="Note 2 35" xfId="3647" xr:uid="{00000000-0005-0000-0000-0000400E0000}"/>
    <cellStyle name="Note 2 35 2" xfId="3648" xr:uid="{00000000-0005-0000-0000-0000410E0000}"/>
    <cellStyle name="Note 2 36" xfId="3649" xr:uid="{00000000-0005-0000-0000-0000420E0000}"/>
    <cellStyle name="Note 2 37" xfId="3650" xr:uid="{00000000-0005-0000-0000-0000430E0000}"/>
    <cellStyle name="Note 2 4" xfId="3651" xr:uid="{00000000-0005-0000-0000-0000440E0000}"/>
    <cellStyle name="Note 2 4 10" xfId="3652" xr:uid="{00000000-0005-0000-0000-0000450E0000}"/>
    <cellStyle name="Note 2 4 10 2" xfId="3653" xr:uid="{00000000-0005-0000-0000-0000460E0000}"/>
    <cellStyle name="Note 2 4 11" xfId="3654" xr:uid="{00000000-0005-0000-0000-0000470E0000}"/>
    <cellStyle name="Note 2 4 11 2" xfId="3655" xr:uid="{00000000-0005-0000-0000-0000480E0000}"/>
    <cellStyle name="Note 2 4 12" xfId="3656" xr:uid="{00000000-0005-0000-0000-0000490E0000}"/>
    <cellStyle name="Note 2 4 12 2" xfId="3657" xr:uid="{00000000-0005-0000-0000-00004A0E0000}"/>
    <cellStyle name="Note 2 4 13" xfId="3658" xr:uid="{00000000-0005-0000-0000-00004B0E0000}"/>
    <cellStyle name="Note 2 4 13 2" xfId="3659" xr:uid="{00000000-0005-0000-0000-00004C0E0000}"/>
    <cellStyle name="Note 2 4 14" xfId="3660" xr:uid="{00000000-0005-0000-0000-00004D0E0000}"/>
    <cellStyle name="Note 2 4 14 2" xfId="3661" xr:uid="{00000000-0005-0000-0000-00004E0E0000}"/>
    <cellStyle name="Note 2 4 15" xfId="3662" xr:uid="{00000000-0005-0000-0000-00004F0E0000}"/>
    <cellStyle name="Note 2 4 15 2" xfId="3663" xr:uid="{00000000-0005-0000-0000-0000500E0000}"/>
    <cellStyle name="Note 2 4 16" xfId="3664" xr:uid="{00000000-0005-0000-0000-0000510E0000}"/>
    <cellStyle name="Note 2 4 16 2" xfId="3665" xr:uid="{00000000-0005-0000-0000-0000520E0000}"/>
    <cellStyle name="Note 2 4 17" xfId="3666" xr:uid="{00000000-0005-0000-0000-0000530E0000}"/>
    <cellStyle name="Note 2 4 18" xfId="3667" xr:uid="{00000000-0005-0000-0000-0000540E0000}"/>
    <cellStyle name="Note 2 4 2" xfId="3668" xr:uid="{00000000-0005-0000-0000-0000550E0000}"/>
    <cellStyle name="Note 2 4 2 2" xfId="3669" xr:uid="{00000000-0005-0000-0000-0000560E0000}"/>
    <cellStyle name="Note 2 4 3" xfId="3670" xr:uid="{00000000-0005-0000-0000-0000570E0000}"/>
    <cellStyle name="Note 2 4 3 2" xfId="3671" xr:uid="{00000000-0005-0000-0000-0000580E0000}"/>
    <cellStyle name="Note 2 4 4" xfId="3672" xr:uid="{00000000-0005-0000-0000-0000590E0000}"/>
    <cellStyle name="Note 2 4 4 2" xfId="3673" xr:uid="{00000000-0005-0000-0000-00005A0E0000}"/>
    <cellStyle name="Note 2 4 5" xfId="3674" xr:uid="{00000000-0005-0000-0000-00005B0E0000}"/>
    <cellStyle name="Note 2 4 5 2" xfId="3675" xr:uid="{00000000-0005-0000-0000-00005C0E0000}"/>
    <cellStyle name="Note 2 4 6" xfId="3676" xr:uid="{00000000-0005-0000-0000-00005D0E0000}"/>
    <cellStyle name="Note 2 4 6 2" xfId="3677" xr:uid="{00000000-0005-0000-0000-00005E0E0000}"/>
    <cellStyle name="Note 2 4 7" xfId="3678" xr:uid="{00000000-0005-0000-0000-00005F0E0000}"/>
    <cellStyle name="Note 2 4 7 2" xfId="3679" xr:uid="{00000000-0005-0000-0000-0000600E0000}"/>
    <cellStyle name="Note 2 4 8" xfId="3680" xr:uid="{00000000-0005-0000-0000-0000610E0000}"/>
    <cellStyle name="Note 2 4 8 2" xfId="3681" xr:uid="{00000000-0005-0000-0000-0000620E0000}"/>
    <cellStyle name="Note 2 4 9" xfId="3682" xr:uid="{00000000-0005-0000-0000-0000630E0000}"/>
    <cellStyle name="Note 2 4 9 2" xfId="3683" xr:uid="{00000000-0005-0000-0000-0000640E0000}"/>
    <cellStyle name="Note 2 5" xfId="3684" xr:uid="{00000000-0005-0000-0000-0000650E0000}"/>
    <cellStyle name="Note 2 5 10" xfId="3685" xr:uid="{00000000-0005-0000-0000-0000660E0000}"/>
    <cellStyle name="Note 2 5 10 2" xfId="3686" xr:uid="{00000000-0005-0000-0000-0000670E0000}"/>
    <cellStyle name="Note 2 5 11" xfId="3687" xr:uid="{00000000-0005-0000-0000-0000680E0000}"/>
    <cellStyle name="Note 2 5 11 2" xfId="3688" xr:uid="{00000000-0005-0000-0000-0000690E0000}"/>
    <cellStyle name="Note 2 5 12" xfId="3689" xr:uid="{00000000-0005-0000-0000-00006A0E0000}"/>
    <cellStyle name="Note 2 5 12 2" xfId="3690" xr:uid="{00000000-0005-0000-0000-00006B0E0000}"/>
    <cellStyle name="Note 2 5 13" xfId="3691" xr:uid="{00000000-0005-0000-0000-00006C0E0000}"/>
    <cellStyle name="Note 2 5 13 2" xfId="3692" xr:uid="{00000000-0005-0000-0000-00006D0E0000}"/>
    <cellStyle name="Note 2 5 14" xfId="3693" xr:uid="{00000000-0005-0000-0000-00006E0E0000}"/>
    <cellStyle name="Note 2 5 14 2" xfId="3694" xr:uid="{00000000-0005-0000-0000-00006F0E0000}"/>
    <cellStyle name="Note 2 5 15" xfId="3695" xr:uid="{00000000-0005-0000-0000-0000700E0000}"/>
    <cellStyle name="Note 2 5 15 2" xfId="3696" xr:uid="{00000000-0005-0000-0000-0000710E0000}"/>
    <cellStyle name="Note 2 5 16" xfId="3697" xr:uid="{00000000-0005-0000-0000-0000720E0000}"/>
    <cellStyle name="Note 2 5 16 2" xfId="3698" xr:uid="{00000000-0005-0000-0000-0000730E0000}"/>
    <cellStyle name="Note 2 5 17" xfId="3699" xr:uid="{00000000-0005-0000-0000-0000740E0000}"/>
    <cellStyle name="Note 2 5 18" xfId="3700" xr:uid="{00000000-0005-0000-0000-0000750E0000}"/>
    <cellStyle name="Note 2 5 2" xfId="3701" xr:uid="{00000000-0005-0000-0000-0000760E0000}"/>
    <cellStyle name="Note 2 5 2 2" xfId="3702" xr:uid="{00000000-0005-0000-0000-0000770E0000}"/>
    <cellStyle name="Note 2 5 3" xfId="3703" xr:uid="{00000000-0005-0000-0000-0000780E0000}"/>
    <cellStyle name="Note 2 5 3 2" xfId="3704" xr:uid="{00000000-0005-0000-0000-0000790E0000}"/>
    <cellStyle name="Note 2 5 4" xfId="3705" xr:uid="{00000000-0005-0000-0000-00007A0E0000}"/>
    <cellStyle name="Note 2 5 4 2" xfId="3706" xr:uid="{00000000-0005-0000-0000-00007B0E0000}"/>
    <cellStyle name="Note 2 5 5" xfId="3707" xr:uid="{00000000-0005-0000-0000-00007C0E0000}"/>
    <cellStyle name="Note 2 5 5 2" xfId="3708" xr:uid="{00000000-0005-0000-0000-00007D0E0000}"/>
    <cellStyle name="Note 2 5 6" xfId="3709" xr:uid="{00000000-0005-0000-0000-00007E0E0000}"/>
    <cellStyle name="Note 2 5 6 2" xfId="3710" xr:uid="{00000000-0005-0000-0000-00007F0E0000}"/>
    <cellStyle name="Note 2 5 7" xfId="3711" xr:uid="{00000000-0005-0000-0000-0000800E0000}"/>
    <cellStyle name="Note 2 5 7 2" xfId="3712" xr:uid="{00000000-0005-0000-0000-0000810E0000}"/>
    <cellStyle name="Note 2 5 8" xfId="3713" xr:uid="{00000000-0005-0000-0000-0000820E0000}"/>
    <cellStyle name="Note 2 5 8 2" xfId="3714" xr:uid="{00000000-0005-0000-0000-0000830E0000}"/>
    <cellStyle name="Note 2 5 9" xfId="3715" xr:uid="{00000000-0005-0000-0000-0000840E0000}"/>
    <cellStyle name="Note 2 5 9 2" xfId="3716" xr:uid="{00000000-0005-0000-0000-0000850E0000}"/>
    <cellStyle name="Note 2 6" xfId="3717" xr:uid="{00000000-0005-0000-0000-0000860E0000}"/>
    <cellStyle name="Note 2 6 10" xfId="3718" xr:uid="{00000000-0005-0000-0000-0000870E0000}"/>
    <cellStyle name="Note 2 6 10 2" xfId="3719" xr:uid="{00000000-0005-0000-0000-0000880E0000}"/>
    <cellStyle name="Note 2 6 11" xfId="3720" xr:uid="{00000000-0005-0000-0000-0000890E0000}"/>
    <cellStyle name="Note 2 6 11 2" xfId="3721" xr:uid="{00000000-0005-0000-0000-00008A0E0000}"/>
    <cellStyle name="Note 2 6 12" xfId="3722" xr:uid="{00000000-0005-0000-0000-00008B0E0000}"/>
    <cellStyle name="Note 2 6 12 2" xfId="3723" xr:uid="{00000000-0005-0000-0000-00008C0E0000}"/>
    <cellStyle name="Note 2 6 13" xfId="3724" xr:uid="{00000000-0005-0000-0000-00008D0E0000}"/>
    <cellStyle name="Note 2 6 13 2" xfId="3725" xr:uid="{00000000-0005-0000-0000-00008E0E0000}"/>
    <cellStyle name="Note 2 6 14" xfId="3726" xr:uid="{00000000-0005-0000-0000-00008F0E0000}"/>
    <cellStyle name="Note 2 6 14 2" xfId="3727" xr:uid="{00000000-0005-0000-0000-0000900E0000}"/>
    <cellStyle name="Note 2 6 15" xfId="3728" xr:uid="{00000000-0005-0000-0000-0000910E0000}"/>
    <cellStyle name="Note 2 6 15 2" xfId="3729" xr:uid="{00000000-0005-0000-0000-0000920E0000}"/>
    <cellStyle name="Note 2 6 16" xfId="3730" xr:uid="{00000000-0005-0000-0000-0000930E0000}"/>
    <cellStyle name="Note 2 6 16 2" xfId="3731" xr:uid="{00000000-0005-0000-0000-0000940E0000}"/>
    <cellStyle name="Note 2 6 17" xfId="3732" xr:uid="{00000000-0005-0000-0000-0000950E0000}"/>
    <cellStyle name="Note 2 6 18" xfId="3733" xr:uid="{00000000-0005-0000-0000-0000960E0000}"/>
    <cellStyle name="Note 2 6 2" xfId="3734" xr:uid="{00000000-0005-0000-0000-0000970E0000}"/>
    <cellStyle name="Note 2 6 2 2" xfId="3735" xr:uid="{00000000-0005-0000-0000-0000980E0000}"/>
    <cellStyle name="Note 2 6 3" xfId="3736" xr:uid="{00000000-0005-0000-0000-0000990E0000}"/>
    <cellStyle name="Note 2 6 3 2" xfId="3737" xr:uid="{00000000-0005-0000-0000-00009A0E0000}"/>
    <cellStyle name="Note 2 6 4" xfId="3738" xr:uid="{00000000-0005-0000-0000-00009B0E0000}"/>
    <cellStyle name="Note 2 6 4 2" xfId="3739" xr:uid="{00000000-0005-0000-0000-00009C0E0000}"/>
    <cellStyle name="Note 2 6 5" xfId="3740" xr:uid="{00000000-0005-0000-0000-00009D0E0000}"/>
    <cellStyle name="Note 2 6 5 2" xfId="3741" xr:uid="{00000000-0005-0000-0000-00009E0E0000}"/>
    <cellStyle name="Note 2 6 6" xfId="3742" xr:uid="{00000000-0005-0000-0000-00009F0E0000}"/>
    <cellStyle name="Note 2 6 6 2" xfId="3743" xr:uid="{00000000-0005-0000-0000-0000A00E0000}"/>
    <cellStyle name="Note 2 6 7" xfId="3744" xr:uid="{00000000-0005-0000-0000-0000A10E0000}"/>
    <cellStyle name="Note 2 6 7 2" xfId="3745" xr:uid="{00000000-0005-0000-0000-0000A20E0000}"/>
    <cellStyle name="Note 2 6 8" xfId="3746" xr:uid="{00000000-0005-0000-0000-0000A30E0000}"/>
    <cellStyle name="Note 2 6 8 2" xfId="3747" xr:uid="{00000000-0005-0000-0000-0000A40E0000}"/>
    <cellStyle name="Note 2 6 9" xfId="3748" xr:uid="{00000000-0005-0000-0000-0000A50E0000}"/>
    <cellStyle name="Note 2 6 9 2" xfId="3749" xr:uid="{00000000-0005-0000-0000-0000A60E0000}"/>
    <cellStyle name="Note 2 7" xfId="3750" xr:uid="{00000000-0005-0000-0000-0000A70E0000}"/>
    <cellStyle name="Note 2 7 10" xfId="3751" xr:uid="{00000000-0005-0000-0000-0000A80E0000}"/>
    <cellStyle name="Note 2 7 10 2" xfId="3752" xr:uid="{00000000-0005-0000-0000-0000A90E0000}"/>
    <cellStyle name="Note 2 7 11" xfId="3753" xr:uid="{00000000-0005-0000-0000-0000AA0E0000}"/>
    <cellStyle name="Note 2 7 11 2" xfId="3754" xr:uid="{00000000-0005-0000-0000-0000AB0E0000}"/>
    <cellStyle name="Note 2 7 12" xfId="3755" xr:uid="{00000000-0005-0000-0000-0000AC0E0000}"/>
    <cellStyle name="Note 2 7 12 2" xfId="3756" xr:uid="{00000000-0005-0000-0000-0000AD0E0000}"/>
    <cellStyle name="Note 2 7 13" xfId="3757" xr:uid="{00000000-0005-0000-0000-0000AE0E0000}"/>
    <cellStyle name="Note 2 7 13 2" xfId="3758" xr:uid="{00000000-0005-0000-0000-0000AF0E0000}"/>
    <cellStyle name="Note 2 7 14" xfId="3759" xr:uid="{00000000-0005-0000-0000-0000B00E0000}"/>
    <cellStyle name="Note 2 7 14 2" xfId="3760" xr:uid="{00000000-0005-0000-0000-0000B10E0000}"/>
    <cellStyle name="Note 2 7 15" xfId="3761" xr:uid="{00000000-0005-0000-0000-0000B20E0000}"/>
    <cellStyle name="Note 2 7 15 2" xfId="3762" xr:uid="{00000000-0005-0000-0000-0000B30E0000}"/>
    <cellStyle name="Note 2 7 16" xfId="3763" xr:uid="{00000000-0005-0000-0000-0000B40E0000}"/>
    <cellStyle name="Note 2 7 16 2" xfId="3764" xr:uid="{00000000-0005-0000-0000-0000B50E0000}"/>
    <cellStyle name="Note 2 7 17" xfId="3765" xr:uid="{00000000-0005-0000-0000-0000B60E0000}"/>
    <cellStyle name="Note 2 7 18" xfId="3766" xr:uid="{00000000-0005-0000-0000-0000B70E0000}"/>
    <cellStyle name="Note 2 7 2" xfId="3767" xr:uid="{00000000-0005-0000-0000-0000B80E0000}"/>
    <cellStyle name="Note 2 7 2 2" xfId="3768" xr:uid="{00000000-0005-0000-0000-0000B90E0000}"/>
    <cellStyle name="Note 2 7 3" xfId="3769" xr:uid="{00000000-0005-0000-0000-0000BA0E0000}"/>
    <cellStyle name="Note 2 7 3 2" xfId="3770" xr:uid="{00000000-0005-0000-0000-0000BB0E0000}"/>
    <cellStyle name="Note 2 7 4" xfId="3771" xr:uid="{00000000-0005-0000-0000-0000BC0E0000}"/>
    <cellStyle name="Note 2 7 4 2" xfId="3772" xr:uid="{00000000-0005-0000-0000-0000BD0E0000}"/>
    <cellStyle name="Note 2 7 5" xfId="3773" xr:uid="{00000000-0005-0000-0000-0000BE0E0000}"/>
    <cellStyle name="Note 2 7 5 2" xfId="3774" xr:uid="{00000000-0005-0000-0000-0000BF0E0000}"/>
    <cellStyle name="Note 2 7 6" xfId="3775" xr:uid="{00000000-0005-0000-0000-0000C00E0000}"/>
    <cellStyle name="Note 2 7 6 2" xfId="3776" xr:uid="{00000000-0005-0000-0000-0000C10E0000}"/>
    <cellStyle name="Note 2 7 7" xfId="3777" xr:uid="{00000000-0005-0000-0000-0000C20E0000}"/>
    <cellStyle name="Note 2 7 7 2" xfId="3778" xr:uid="{00000000-0005-0000-0000-0000C30E0000}"/>
    <cellStyle name="Note 2 7 8" xfId="3779" xr:uid="{00000000-0005-0000-0000-0000C40E0000}"/>
    <cellStyle name="Note 2 7 8 2" xfId="3780" xr:uid="{00000000-0005-0000-0000-0000C50E0000}"/>
    <cellStyle name="Note 2 7 9" xfId="3781" xr:uid="{00000000-0005-0000-0000-0000C60E0000}"/>
    <cellStyle name="Note 2 7 9 2" xfId="3782" xr:uid="{00000000-0005-0000-0000-0000C70E0000}"/>
    <cellStyle name="Note 2 8" xfId="3783" xr:uid="{00000000-0005-0000-0000-0000C80E0000}"/>
    <cellStyle name="Note 2 8 10" xfId="3784" xr:uid="{00000000-0005-0000-0000-0000C90E0000}"/>
    <cellStyle name="Note 2 8 10 2" xfId="3785" xr:uid="{00000000-0005-0000-0000-0000CA0E0000}"/>
    <cellStyle name="Note 2 8 11" xfId="3786" xr:uid="{00000000-0005-0000-0000-0000CB0E0000}"/>
    <cellStyle name="Note 2 8 11 2" xfId="3787" xr:uid="{00000000-0005-0000-0000-0000CC0E0000}"/>
    <cellStyle name="Note 2 8 12" xfId="3788" xr:uid="{00000000-0005-0000-0000-0000CD0E0000}"/>
    <cellStyle name="Note 2 8 12 2" xfId="3789" xr:uid="{00000000-0005-0000-0000-0000CE0E0000}"/>
    <cellStyle name="Note 2 8 13" xfId="3790" xr:uid="{00000000-0005-0000-0000-0000CF0E0000}"/>
    <cellStyle name="Note 2 8 13 2" xfId="3791" xr:uid="{00000000-0005-0000-0000-0000D00E0000}"/>
    <cellStyle name="Note 2 8 14" xfId="3792" xr:uid="{00000000-0005-0000-0000-0000D10E0000}"/>
    <cellStyle name="Note 2 8 14 2" xfId="3793" xr:uid="{00000000-0005-0000-0000-0000D20E0000}"/>
    <cellStyle name="Note 2 8 15" xfId="3794" xr:uid="{00000000-0005-0000-0000-0000D30E0000}"/>
    <cellStyle name="Note 2 8 15 2" xfId="3795" xr:uid="{00000000-0005-0000-0000-0000D40E0000}"/>
    <cellStyle name="Note 2 8 16" xfId="3796" xr:uid="{00000000-0005-0000-0000-0000D50E0000}"/>
    <cellStyle name="Note 2 8 16 2" xfId="3797" xr:uid="{00000000-0005-0000-0000-0000D60E0000}"/>
    <cellStyle name="Note 2 8 17" xfId="3798" xr:uid="{00000000-0005-0000-0000-0000D70E0000}"/>
    <cellStyle name="Note 2 8 2" xfId="3799" xr:uid="{00000000-0005-0000-0000-0000D80E0000}"/>
    <cellStyle name="Note 2 8 2 2" xfId="3800" xr:uid="{00000000-0005-0000-0000-0000D90E0000}"/>
    <cellStyle name="Note 2 8 3" xfId="3801" xr:uid="{00000000-0005-0000-0000-0000DA0E0000}"/>
    <cellStyle name="Note 2 8 3 2" xfId="3802" xr:uid="{00000000-0005-0000-0000-0000DB0E0000}"/>
    <cellStyle name="Note 2 8 4" xfId="3803" xr:uid="{00000000-0005-0000-0000-0000DC0E0000}"/>
    <cellStyle name="Note 2 8 4 2" xfId="3804" xr:uid="{00000000-0005-0000-0000-0000DD0E0000}"/>
    <cellStyle name="Note 2 8 5" xfId="3805" xr:uid="{00000000-0005-0000-0000-0000DE0E0000}"/>
    <cellStyle name="Note 2 8 5 2" xfId="3806" xr:uid="{00000000-0005-0000-0000-0000DF0E0000}"/>
    <cellStyle name="Note 2 8 6" xfId="3807" xr:uid="{00000000-0005-0000-0000-0000E00E0000}"/>
    <cellStyle name="Note 2 8 6 2" xfId="3808" xr:uid="{00000000-0005-0000-0000-0000E10E0000}"/>
    <cellStyle name="Note 2 8 7" xfId="3809" xr:uid="{00000000-0005-0000-0000-0000E20E0000}"/>
    <cellStyle name="Note 2 8 7 2" xfId="3810" xr:uid="{00000000-0005-0000-0000-0000E30E0000}"/>
    <cellStyle name="Note 2 8 8" xfId="3811" xr:uid="{00000000-0005-0000-0000-0000E40E0000}"/>
    <cellStyle name="Note 2 8 8 2" xfId="3812" xr:uid="{00000000-0005-0000-0000-0000E50E0000}"/>
    <cellStyle name="Note 2 8 9" xfId="3813" xr:uid="{00000000-0005-0000-0000-0000E60E0000}"/>
    <cellStyle name="Note 2 8 9 2" xfId="3814" xr:uid="{00000000-0005-0000-0000-0000E70E0000}"/>
    <cellStyle name="Note 2 9" xfId="3815" xr:uid="{00000000-0005-0000-0000-0000E80E0000}"/>
    <cellStyle name="Note 2 9 10" xfId="3816" xr:uid="{00000000-0005-0000-0000-0000E90E0000}"/>
    <cellStyle name="Note 2 9 10 2" xfId="3817" xr:uid="{00000000-0005-0000-0000-0000EA0E0000}"/>
    <cellStyle name="Note 2 9 11" xfId="3818" xr:uid="{00000000-0005-0000-0000-0000EB0E0000}"/>
    <cellStyle name="Note 2 9 11 2" xfId="3819" xr:uid="{00000000-0005-0000-0000-0000EC0E0000}"/>
    <cellStyle name="Note 2 9 12" xfId="3820" xr:uid="{00000000-0005-0000-0000-0000ED0E0000}"/>
    <cellStyle name="Note 2 9 12 2" xfId="3821" xr:uid="{00000000-0005-0000-0000-0000EE0E0000}"/>
    <cellStyle name="Note 2 9 13" xfId="3822" xr:uid="{00000000-0005-0000-0000-0000EF0E0000}"/>
    <cellStyle name="Note 2 9 13 2" xfId="3823" xr:uid="{00000000-0005-0000-0000-0000F00E0000}"/>
    <cellStyle name="Note 2 9 14" xfId="3824" xr:uid="{00000000-0005-0000-0000-0000F10E0000}"/>
    <cellStyle name="Note 2 9 14 2" xfId="3825" xr:uid="{00000000-0005-0000-0000-0000F20E0000}"/>
    <cellStyle name="Note 2 9 15" xfId="3826" xr:uid="{00000000-0005-0000-0000-0000F30E0000}"/>
    <cellStyle name="Note 2 9 15 2" xfId="3827" xr:uid="{00000000-0005-0000-0000-0000F40E0000}"/>
    <cellStyle name="Note 2 9 16" xfId="3828" xr:uid="{00000000-0005-0000-0000-0000F50E0000}"/>
    <cellStyle name="Note 2 9 16 2" xfId="3829" xr:uid="{00000000-0005-0000-0000-0000F60E0000}"/>
    <cellStyle name="Note 2 9 17" xfId="3830" xr:uid="{00000000-0005-0000-0000-0000F70E0000}"/>
    <cellStyle name="Note 2 9 2" xfId="3831" xr:uid="{00000000-0005-0000-0000-0000F80E0000}"/>
    <cellStyle name="Note 2 9 2 2" xfId="3832" xr:uid="{00000000-0005-0000-0000-0000F90E0000}"/>
    <cellStyle name="Note 2 9 3" xfId="3833" xr:uid="{00000000-0005-0000-0000-0000FA0E0000}"/>
    <cellStyle name="Note 2 9 3 2" xfId="3834" xr:uid="{00000000-0005-0000-0000-0000FB0E0000}"/>
    <cellStyle name="Note 2 9 4" xfId="3835" xr:uid="{00000000-0005-0000-0000-0000FC0E0000}"/>
    <cellStyle name="Note 2 9 4 2" xfId="3836" xr:uid="{00000000-0005-0000-0000-0000FD0E0000}"/>
    <cellStyle name="Note 2 9 5" xfId="3837" xr:uid="{00000000-0005-0000-0000-0000FE0E0000}"/>
    <cellStyle name="Note 2 9 5 2" xfId="3838" xr:uid="{00000000-0005-0000-0000-0000FF0E0000}"/>
    <cellStyle name="Note 2 9 6" xfId="3839" xr:uid="{00000000-0005-0000-0000-0000000F0000}"/>
    <cellStyle name="Note 2 9 6 2" xfId="3840" xr:uid="{00000000-0005-0000-0000-0000010F0000}"/>
    <cellStyle name="Note 2 9 7" xfId="3841" xr:uid="{00000000-0005-0000-0000-0000020F0000}"/>
    <cellStyle name="Note 2 9 7 2" xfId="3842" xr:uid="{00000000-0005-0000-0000-0000030F0000}"/>
    <cellStyle name="Note 2 9 8" xfId="3843" xr:uid="{00000000-0005-0000-0000-0000040F0000}"/>
    <cellStyle name="Note 2 9 8 2" xfId="3844" xr:uid="{00000000-0005-0000-0000-0000050F0000}"/>
    <cellStyle name="Note 2 9 9" xfId="3845" xr:uid="{00000000-0005-0000-0000-0000060F0000}"/>
    <cellStyle name="Note 2 9 9 2" xfId="3846" xr:uid="{00000000-0005-0000-0000-0000070F0000}"/>
    <cellStyle name="Note 3" xfId="3847" xr:uid="{00000000-0005-0000-0000-0000080F0000}"/>
    <cellStyle name="Note 3 10" xfId="3848" xr:uid="{00000000-0005-0000-0000-0000090F0000}"/>
    <cellStyle name="Note 3 10 10" xfId="3849" xr:uid="{00000000-0005-0000-0000-00000A0F0000}"/>
    <cellStyle name="Note 3 10 10 2" xfId="3850" xr:uid="{00000000-0005-0000-0000-00000B0F0000}"/>
    <cellStyle name="Note 3 10 11" xfId="3851" xr:uid="{00000000-0005-0000-0000-00000C0F0000}"/>
    <cellStyle name="Note 3 10 11 2" xfId="3852" xr:uid="{00000000-0005-0000-0000-00000D0F0000}"/>
    <cellStyle name="Note 3 10 12" xfId="3853" xr:uid="{00000000-0005-0000-0000-00000E0F0000}"/>
    <cellStyle name="Note 3 10 12 2" xfId="3854" xr:uid="{00000000-0005-0000-0000-00000F0F0000}"/>
    <cellStyle name="Note 3 10 13" xfId="3855" xr:uid="{00000000-0005-0000-0000-0000100F0000}"/>
    <cellStyle name="Note 3 10 13 2" xfId="3856" xr:uid="{00000000-0005-0000-0000-0000110F0000}"/>
    <cellStyle name="Note 3 10 14" xfId="3857" xr:uid="{00000000-0005-0000-0000-0000120F0000}"/>
    <cellStyle name="Note 3 10 14 2" xfId="3858" xr:uid="{00000000-0005-0000-0000-0000130F0000}"/>
    <cellStyle name="Note 3 10 15" xfId="3859" xr:uid="{00000000-0005-0000-0000-0000140F0000}"/>
    <cellStyle name="Note 3 10 15 2" xfId="3860" xr:uid="{00000000-0005-0000-0000-0000150F0000}"/>
    <cellStyle name="Note 3 10 16" xfId="3861" xr:uid="{00000000-0005-0000-0000-0000160F0000}"/>
    <cellStyle name="Note 3 10 16 2" xfId="3862" xr:uid="{00000000-0005-0000-0000-0000170F0000}"/>
    <cellStyle name="Note 3 10 17" xfId="3863" xr:uid="{00000000-0005-0000-0000-0000180F0000}"/>
    <cellStyle name="Note 3 10 2" xfId="3864" xr:uid="{00000000-0005-0000-0000-0000190F0000}"/>
    <cellStyle name="Note 3 10 2 2" xfId="3865" xr:uid="{00000000-0005-0000-0000-00001A0F0000}"/>
    <cellStyle name="Note 3 10 3" xfId="3866" xr:uid="{00000000-0005-0000-0000-00001B0F0000}"/>
    <cellStyle name="Note 3 10 3 2" xfId="3867" xr:uid="{00000000-0005-0000-0000-00001C0F0000}"/>
    <cellStyle name="Note 3 10 4" xfId="3868" xr:uid="{00000000-0005-0000-0000-00001D0F0000}"/>
    <cellStyle name="Note 3 10 4 2" xfId="3869" xr:uid="{00000000-0005-0000-0000-00001E0F0000}"/>
    <cellStyle name="Note 3 10 5" xfId="3870" xr:uid="{00000000-0005-0000-0000-00001F0F0000}"/>
    <cellStyle name="Note 3 10 5 2" xfId="3871" xr:uid="{00000000-0005-0000-0000-0000200F0000}"/>
    <cellStyle name="Note 3 10 6" xfId="3872" xr:uid="{00000000-0005-0000-0000-0000210F0000}"/>
    <cellStyle name="Note 3 10 6 2" xfId="3873" xr:uid="{00000000-0005-0000-0000-0000220F0000}"/>
    <cellStyle name="Note 3 10 7" xfId="3874" xr:uid="{00000000-0005-0000-0000-0000230F0000}"/>
    <cellStyle name="Note 3 10 7 2" xfId="3875" xr:uid="{00000000-0005-0000-0000-0000240F0000}"/>
    <cellStyle name="Note 3 10 8" xfId="3876" xr:uid="{00000000-0005-0000-0000-0000250F0000}"/>
    <cellStyle name="Note 3 10 8 2" xfId="3877" xr:uid="{00000000-0005-0000-0000-0000260F0000}"/>
    <cellStyle name="Note 3 10 9" xfId="3878" xr:uid="{00000000-0005-0000-0000-0000270F0000}"/>
    <cellStyle name="Note 3 10 9 2" xfId="3879" xr:uid="{00000000-0005-0000-0000-0000280F0000}"/>
    <cellStyle name="Note 3 11" xfId="3880" xr:uid="{00000000-0005-0000-0000-0000290F0000}"/>
    <cellStyle name="Note 3 11 10" xfId="3881" xr:uid="{00000000-0005-0000-0000-00002A0F0000}"/>
    <cellStyle name="Note 3 11 10 2" xfId="3882" xr:uid="{00000000-0005-0000-0000-00002B0F0000}"/>
    <cellStyle name="Note 3 11 11" xfId="3883" xr:uid="{00000000-0005-0000-0000-00002C0F0000}"/>
    <cellStyle name="Note 3 11 11 2" xfId="3884" xr:uid="{00000000-0005-0000-0000-00002D0F0000}"/>
    <cellStyle name="Note 3 11 12" xfId="3885" xr:uid="{00000000-0005-0000-0000-00002E0F0000}"/>
    <cellStyle name="Note 3 11 12 2" xfId="3886" xr:uid="{00000000-0005-0000-0000-00002F0F0000}"/>
    <cellStyle name="Note 3 11 13" xfId="3887" xr:uid="{00000000-0005-0000-0000-0000300F0000}"/>
    <cellStyle name="Note 3 11 13 2" xfId="3888" xr:uid="{00000000-0005-0000-0000-0000310F0000}"/>
    <cellStyle name="Note 3 11 14" xfId="3889" xr:uid="{00000000-0005-0000-0000-0000320F0000}"/>
    <cellStyle name="Note 3 11 14 2" xfId="3890" xr:uid="{00000000-0005-0000-0000-0000330F0000}"/>
    <cellStyle name="Note 3 11 15" xfId="3891" xr:uid="{00000000-0005-0000-0000-0000340F0000}"/>
    <cellStyle name="Note 3 11 15 2" xfId="3892" xr:uid="{00000000-0005-0000-0000-0000350F0000}"/>
    <cellStyle name="Note 3 11 16" xfId="3893" xr:uid="{00000000-0005-0000-0000-0000360F0000}"/>
    <cellStyle name="Note 3 11 16 2" xfId="3894" xr:uid="{00000000-0005-0000-0000-0000370F0000}"/>
    <cellStyle name="Note 3 11 17" xfId="3895" xr:uid="{00000000-0005-0000-0000-0000380F0000}"/>
    <cellStyle name="Note 3 11 2" xfId="3896" xr:uid="{00000000-0005-0000-0000-0000390F0000}"/>
    <cellStyle name="Note 3 11 2 2" xfId="3897" xr:uid="{00000000-0005-0000-0000-00003A0F0000}"/>
    <cellStyle name="Note 3 11 3" xfId="3898" xr:uid="{00000000-0005-0000-0000-00003B0F0000}"/>
    <cellStyle name="Note 3 11 3 2" xfId="3899" xr:uid="{00000000-0005-0000-0000-00003C0F0000}"/>
    <cellStyle name="Note 3 11 4" xfId="3900" xr:uid="{00000000-0005-0000-0000-00003D0F0000}"/>
    <cellStyle name="Note 3 11 4 2" xfId="3901" xr:uid="{00000000-0005-0000-0000-00003E0F0000}"/>
    <cellStyle name="Note 3 11 5" xfId="3902" xr:uid="{00000000-0005-0000-0000-00003F0F0000}"/>
    <cellStyle name="Note 3 11 5 2" xfId="3903" xr:uid="{00000000-0005-0000-0000-0000400F0000}"/>
    <cellStyle name="Note 3 11 6" xfId="3904" xr:uid="{00000000-0005-0000-0000-0000410F0000}"/>
    <cellStyle name="Note 3 11 6 2" xfId="3905" xr:uid="{00000000-0005-0000-0000-0000420F0000}"/>
    <cellStyle name="Note 3 11 7" xfId="3906" xr:uid="{00000000-0005-0000-0000-0000430F0000}"/>
    <cellStyle name="Note 3 11 7 2" xfId="3907" xr:uid="{00000000-0005-0000-0000-0000440F0000}"/>
    <cellStyle name="Note 3 11 8" xfId="3908" xr:uid="{00000000-0005-0000-0000-0000450F0000}"/>
    <cellStyle name="Note 3 11 8 2" xfId="3909" xr:uid="{00000000-0005-0000-0000-0000460F0000}"/>
    <cellStyle name="Note 3 11 9" xfId="3910" xr:uid="{00000000-0005-0000-0000-0000470F0000}"/>
    <cellStyle name="Note 3 11 9 2" xfId="3911" xr:uid="{00000000-0005-0000-0000-0000480F0000}"/>
    <cellStyle name="Note 3 12" xfId="3912" xr:uid="{00000000-0005-0000-0000-0000490F0000}"/>
    <cellStyle name="Note 3 12 10" xfId="3913" xr:uid="{00000000-0005-0000-0000-00004A0F0000}"/>
    <cellStyle name="Note 3 12 10 2" xfId="3914" xr:uid="{00000000-0005-0000-0000-00004B0F0000}"/>
    <cellStyle name="Note 3 12 11" xfId="3915" xr:uid="{00000000-0005-0000-0000-00004C0F0000}"/>
    <cellStyle name="Note 3 12 11 2" xfId="3916" xr:uid="{00000000-0005-0000-0000-00004D0F0000}"/>
    <cellStyle name="Note 3 12 12" xfId="3917" xr:uid="{00000000-0005-0000-0000-00004E0F0000}"/>
    <cellStyle name="Note 3 12 12 2" xfId="3918" xr:uid="{00000000-0005-0000-0000-00004F0F0000}"/>
    <cellStyle name="Note 3 12 13" xfId="3919" xr:uid="{00000000-0005-0000-0000-0000500F0000}"/>
    <cellStyle name="Note 3 12 13 2" xfId="3920" xr:uid="{00000000-0005-0000-0000-0000510F0000}"/>
    <cellStyle name="Note 3 12 14" xfId="3921" xr:uid="{00000000-0005-0000-0000-0000520F0000}"/>
    <cellStyle name="Note 3 12 14 2" xfId="3922" xr:uid="{00000000-0005-0000-0000-0000530F0000}"/>
    <cellStyle name="Note 3 12 15" xfId="3923" xr:uid="{00000000-0005-0000-0000-0000540F0000}"/>
    <cellStyle name="Note 3 12 15 2" xfId="3924" xr:uid="{00000000-0005-0000-0000-0000550F0000}"/>
    <cellStyle name="Note 3 12 16" xfId="3925" xr:uid="{00000000-0005-0000-0000-0000560F0000}"/>
    <cellStyle name="Note 3 12 16 2" xfId="3926" xr:uid="{00000000-0005-0000-0000-0000570F0000}"/>
    <cellStyle name="Note 3 12 17" xfId="3927" xr:uid="{00000000-0005-0000-0000-0000580F0000}"/>
    <cellStyle name="Note 3 12 2" xfId="3928" xr:uid="{00000000-0005-0000-0000-0000590F0000}"/>
    <cellStyle name="Note 3 12 2 2" xfId="3929" xr:uid="{00000000-0005-0000-0000-00005A0F0000}"/>
    <cellStyle name="Note 3 12 3" xfId="3930" xr:uid="{00000000-0005-0000-0000-00005B0F0000}"/>
    <cellStyle name="Note 3 12 3 2" xfId="3931" xr:uid="{00000000-0005-0000-0000-00005C0F0000}"/>
    <cellStyle name="Note 3 12 4" xfId="3932" xr:uid="{00000000-0005-0000-0000-00005D0F0000}"/>
    <cellStyle name="Note 3 12 4 2" xfId="3933" xr:uid="{00000000-0005-0000-0000-00005E0F0000}"/>
    <cellStyle name="Note 3 12 5" xfId="3934" xr:uid="{00000000-0005-0000-0000-00005F0F0000}"/>
    <cellStyle name="Note 3 12 5 2" xfId="3935" xr:uid="{00000000-0005-0000-0000-0000600F0000}"/>
    <cellStyle name="Note 3 12 6" xfId="3936" xr:uid="{00000000-0005-0000-0000-0000610F0000}"/>
    <cellStyle name="Note 3 12 6 2" xfId="3937" xr:uid="{00000000-0005-0000-0000-0000620F0000}"/>
    <cellStyle name="Note 3 12 7" xfId="3938" xr:uid="{00000000-0005-0000-0000-0000630F0000}"/>
    <cellStyle name="Note 3 12 7 2" xfId="3939" xr:uid="{00000000-0005-0000-0000-0000640F0000}"/>
    <cellStyle name="Note 3 12 8" xfId="3940" xr:uid="{00000000-0005-0000-0000-0000650F0000}"/>
    <cellStyle name="Note 3 12 8 2" xfId="3941" xr:uid="{00000000-0005-0000-0000-0000660F0000}"/>
    <cellStyle name="Note 3 12 9" xfId="3942" xr:uid="{00000000-0005-0000-0000-0000670F0000}"/>
    <cellStyle name="Note 3 12 9 2" xfId="3943" xr:uid="{00000000-0005-0000-0000-0000680F0000}"/>
    <cellStyle name="Note 3 13" xfId="3944" xr:uid="{00000000-0005-0000-0000-0000690F0000}"/>
    <cellStyle name="Note 3 13 10" xfId="3945" xr:uid="{00000000-0005-0000-0000-00006A0F0000}"/>
    <cellStyle name="Note 3 13 10 2" xfId="3946" xr:uid="{00000000-0005-0000-0000-00006B0F0000}"/>
    <cellStyle name="Note 3 13 11" xfId="3947" xr:uid="{00000000-0005-0000-0000-00006C0F0000}"/>
    <cellStyle name="Note 3 13 11 2" xfId="3948" xr:uid="{00000000-0005-0000-0000-00006D0F0000}"/>
    <cellStyle name="Note 3 13 12" xfId="3949" xr:uid="{00000000-0005-0000-0000-00006E0F0000}"/>
    <cellStyle name="Note 3 13 12 2" xfId="3950" xr:uid="{00000000-0005-0000-0000-00006F0F0000}"/>
    <cellStyle name="Note 3 13 13" xfId="3951" xr:uid="{00000000-0005-0000-0000-0000700F0000}"/>
    <cellStyle name="Note 3 13 13 2" xfId="3952" xr:uid="{00000000-0005-0000-0000-0000710F0000}"/>
    <cellStyle name="Note 3 13 14" xfId="3953" xr:uid="{00000000-0005-0000-0000-0000720F0000}"/>
    <cellStyle name="Note 3 13 14 2" xfId="3954" xr:uid="{00000000-0005-0000-0000-0000730F0000}"/>
    <cellStyle name="Note 3 13 15" xfId="3955" xr:uid="{00000000-0005-0000-0000-0000740F0000}"/>
    <cellStyle name="Note 3 13 15 2" xfId="3956" xr:uid="{00000000-0005-0000-0000-0000750F0000}"/>
    <cellStyle name="Note 3 13 16" xfId="3957" xr:uid="{00000000-0005-0000-0000-0000760F0000}"/>
    <cellStyle name="Note 3 13 16 2" xfId="3958" xr:uid="{00000000-0005-0000-0000-0000770F0000}"/>
    <cellStyle name="Note 3 13 17" xfId="3959" xr:uid="{00000000-0005-0000-0000-0000780F0000}"/>
    <cellStyle name="Note 3 13 2" xfId="3960" xr:uid="{00000000-0005-0000-0000-0000790F0000}"/>
    <cellStyle name="Note 3 13 2 2" xfId="3961" xr:uid="{00000000-0005-0000-0000-00007A0F0000}"/>
    <cellStyle name="Note 3 13 3" xfId="3962" xr:uid="{00000000-0005-0000-0000-00007B0F0000}"/>
    <cellStyle name="Note 3 13 3 2" xfId="3963" xr:uid="{00000000-0005-0000-0000-00007C0F0000}"/>
    <cellStyle name="Note 3 13 4" xfId="3964" xr:uid="{00000000-0005-0000-0000-00007D0F0000}"/>
    <cellStyle name="Note 3 13 4 2" xfId="3965" xr:uid="{00000000-0005-0000-0000-00007E0F0000}"/>
    <cellStyle name="Note 3 13 5" xfId="3966" xr:uid="{00000000-0005-0000-0000-00007F0F0000}"/>
    <cellStyle name="Note 3 13 5 2" xfId="3967" xr:uid="{00000000-0005-0000-0000-0000800F0000}"/>
    <cellStyle name="Note 3 13 6" xfId="3968" xr:uid="{00000000-0005-0000-0000-0000810F0000}"/>
    <cellStyle name="Note 3 13 6 2" xfId="3969" xr:uid="{00000000-0005-0000-0000-0000820F0000}"/>
    <cellStyle name="Note 3 13 7" xfId="3970" xr:uid="{00000000-0005-0000-0000-0000830F0000}"/>
    <cellStyle name="Note 3 13 7 2" xfId="3971" xr:uid="{00000000-0005-0000-0000-0000840F0000}"/>
    <cellStyle name="Note 3 13 8" xfId="3972" xr:uid="{00000000-0005-0000-0000-0000850F0000}"/>
    <cellStyle name="Note 3 13 8 2" xfId="3973" xr:uid="{00000000-0005-0000-0000-0000860F0000}"/>
    <cellStyle name="Note 3 13 9" xfId="3974" xr:uid="{00000000-0005-0000-0000-0000870F0000}"/>
    <cellStyle name="Note 3 13 9 2" xfId="3975" xr:uid="{00000000-0005-0000-0000-0000880F0000}"/>
    <cellStyle name="Note 3 14" xfId="3976" xr:uid="{00000000-0005-0000-0000-0000890F0000}"/>
    <cellStyle name="Note 3 14 10" xfId="3977" xr:uid="{00000000-0005-0000-0000-00008A0F0000}"/>
    <cellStyle name="Note 3 14 10 2" xfId="3978" xr:uid="{00000000-0005-0000-0000-00008B0F0000}"/>
    <cellStyle name="Note 3 14 11" xfId="3979" xr:uid="{00000000-0005-0000-0000-00008C0F0000}"/>
    <cellStyle name="Note 3 14 11 2" xfId="3980" xr:uid="{00000000-0005-0000-0000-00008D0F0000}"/>
    <cellStyle name="Note 3 14 12" xfId="3981" xr:uid="{00000000-0005-0000-0000-00008E0F0000}"/>
    <cellStyle name="Note 3 14 12 2" xfId="3982" xr:uid="{00000000-0005-0000-0000-00008F0F0000}"/>
    <cellStyle name="Note 3 14 13" xfId="3983" xr:uid="{00000000-0005-0000-0000-0000900F0000}"/>
    <cellStyle name="Note 3 14 13 2" xfId="3984" xr:uid="{00000000-0005-0000-0000-0000910F0000}"/>
    <cellStyle name="Note 3 14 14" xfId="3985" xr:uid="{00000000-0005-0000-0000-0000920F0000}"/>
    <cellStyle name="Note 3 14 14 2" xfId="3986" xr:uid="{00000000-0005-0000-0000-0000930F0000}"/>
    <cellStyle name="Note 3 14 15" xfId="3987" xr:uid="{00000000-0005-0000-0000-0000940F0000}"/>
    <cellStyle name="Note 3 14 15 2" xfId="3988" xr:uid="{00000000-0005-0000-0000-0000950F0000}"/>
    <cellStyle name="Note 3 14 16" xfId="3989" xr:uid="{00000000-0005-0000-0000-0000960F0000}"/>
    <cellStyle name="Note 3 14 16 2" xfId="3990" xr:uid="{00000000-0005-0000-0000-0000970F0000}"/>
    <cellStyle name="Note 3 14 17" xfId="3991" xr:uid="{00000000-0005-0000-0000-0000980F0000}"/>
    <cellStyle name="Note 3 14 2" xfId="3992" xr:uid="{00000000-0005-0000-0000-0000990F0000}"/>
    <cellStyle name="Note 3 14 2 2" xfId="3993" xr:uid="{00000000-0005-0000-0000-00009A0F0000}"/>
    <cellStyle name="Note 3 14 3" xfId="3994" xr:uid="{00000000-0005-0000-0000-00009B0F0000}"/>
    <cellStyle name="Note 3 14 3 2" xfId="3995" xr:uid="{00000000-0005-0000-0000-00009C0F0000}"/>
    <cellStyle name="Note 3 14 4" xfId="3996" xr:uid="{00000000-0005-0000-0000-00009D0F0000}"/>
    <cellStyle name="Note 3 14 4 2" xfId="3997" xr:uid="{00000000-0005-0000-0000-00009E0F0000}"/>
    <cellStyle name="Note 3 14 5" xfId="3998" xr:uid="{00000000-0005-0000-0000-00009F0F0000}"/>
    <cellStyle name="Note 3 14 5 2" xfId="3999" xr:uid="{00000000-0005-0000-0000-0000A00F0000}"/>
    <cellStyle name="Note 3 14 6" xfId="4000" xr:uid="{00000000-0005-0000-0000-0000A10F0000}"/>
    <cellStyle name="Note 3 14 6 2" xfId="4001" xr:uid="{00000000-0005-0000-0000-0000A20F0000}"/>
    <cellStyle name="Note 3 14 7" xfId="4002" xr:uid="{00000000-0005-0000-0000-0000A30F0000}"/>
    <cellStyle name="Note 3 14 7 2" xfId="4003" xr:uid="{00000000-0005-0000-0000-0000A40F0000}"/>
    <cellStyle name="Note 3 14 8" xfId="4004" xr:uid="{00000000-0005-0000-0000-0000A50F0000}"/>
    <cellStyle name="Note 3 14 8 2" xfId="4005" xr:uid="{00000000-0005-0000-0000-0000A60F0000}"/>
    <cellStyle name="Note 3 14 9" xfId="4006" xr:uid="{00000000-0005-0000-0000-0000A70F0000}"/>
    <cellStyle name="Note 3 14 9 2" xfId="4007" xr:uid="{00000000-0005-0000-0000-0000A80F0000}"/>
    <cellStyle name="Note 3 15" xfId="4008" xr:uid="{00000000-0005-0000-0000-0000A90F0000}"/>
    <cellStyle name="Note 3 15 10" xfId="4009" xr:uid="{00000000-0005-0000-0000-0000AA0F0000}"/>
    <cellStyle name="Note 3 15 10 2" xfId="4010" xr:uid="{00000000-0005-0000-0000-0000AB0F0000}"/>
    <cellStyle name="Note 3 15 11" xfId="4011" xr:uid="{00000000-0005-0000-0000-0000AC0F0000}"/>
    <cellStyle name="Note 3 15 11 2" xfId="4012" xr:uid="{00000000-0005-0000-0000-0000AD0F0000}"/>
    <cellStyle name="Note 3 15 12" xfId="4013" xr:uid="{00000000-0005-0000-0000-0000AE0F0000}"/>
    <cellStyle name="Note 3 15 12 2" xfId="4014" xr:uid="{00000000-0005-0000-0000-0000AF0F0000}"/>
    <cellStyle name="Note 3 15 13" xfId="4015" xr:uid="{00000000-0005-0000-0000-0000B00F0000}"/>
    <cellStyle name="Note 3 15 13 2" xfId="4016" xr:uid="{00000000-0005-0000-0000-0000B10F0000}"/>
    <cellStyle name="Note 3 15 14" xfId="4017" xr:uid="{00000000-0005-0000-0000-0000B20F0000}"/>
    <cellStyle name="Note 3 15 14 2" xfId="4018" xr:uid="{00000000-0005-0000-0000-0000B30F0000}"/>
    <cellStyle name="Note 3 15 15" xfId="4019" xr:uid="{00000000-0005-0000-0000-0000B40F0000}"/>
    <cellStyle name="Note 3 15 15 2" xfId="4020" xr:uid="{00000000-0005-0000-0000-0000B50F0000}"/>
    <cellStyle name="Note 3 15 16" xfId="4021" xr:uid="{00000000-0005-0000-0000-0000B60F0000}"/>
    <cellStyle name="Note 3 15 16 2" xfId="4022" xr:uid="{00000000-0005-0000-0000-0000B70F0000}"/>
    <cellStyle name="Note 3 15 17" xfId="4023" xr:uid="{00000000-0005-0000-0000-0000B80F0000}"/>
    <cellStyle name="Note 3 15 2" xfId="4024" xr:uid="{00000000-0005-0000-0000-0000B90F0000}"/>
    <cellStyle name="Note 3 15 2 2" xfId="4025" xr:uid="{00000000-0005-0000-0000-0000BA0F0000}"/>
    <cellStyle name="Note 3 15 3" xfId="4026" xr:uid="{00000000-0005-0000-0000-0000BB0F0000}"/>
    <cellStyle name="Note 3 15 3 2" xfId="4027" xr:uid="{00000000-0005-0000-0000-0000BC0F0000}"/>
    <cellStyle name="Note 3 15 4" xfId="4028" xr:uid="{00000000-0005-0000-0000-0000BD0F0000}"/>
    <cellStyle name="Note 3 15 4 2" xfId="4029" xr:uid="{00000000-0005-0000-0000-0000BE0F0000}"/>
    <cellStyle name="Note 3 15 5" xfId="4030" xr:uid="{00000000-0005-0000-0000-0000BF0F0000}"/>
    <cellStyle name="Note 3 15 5 2" xfId="4031" xr:uid="{00000000-0005-0000-0000-0000C00F0000}"/>
    <cellStyle name="Note 3 15 6" xfId="4032" xr:uid="{00000000-0005-0000-0000-0000C10F0000}"/>
    <cellStyle name="Note 3 15 6 2" xfId="4033" xr:uid="{00000000-0005-0000-0000-0000C20F0000}"/>
    <cellStyle name="Note 3 15 7" xfId="4034" xr:uid="{00000000-0005-0000-0000-0000C30F0000}"/>
    <cellStyle name="Note 3 15 7 2" xfId="4035" xr:uid="{00000000-0005-0000-0000-0000C40F0000}"/>
    <cellStyle name="Note 3 15 8" xfId="4036" xr:uid="{00000000-0005-0000-0000-0000C50F0000}"/>
    <cellStyle name="Note 3 15 8 2" xfId="4037" xr:uid="{00000000-0005-0000-0000-0000C60F0000}"/>
    <cellStyle name="Note 3 15 9" xfId="4038" xr:uid="{00000000-0005-0000-0000-0000C70F0000}"/>
    <cellStyle name="Note 3 15 9 2" xfId="4039" xr:uid="{00000000-0005-0000-0000-0000C80F0000}"/>
    <cellStyle name="Note 3 16" xfId="4040" xr:uid="{00000000-0005-0000-0000-0000C90F0000}"/>
    <cellStyle name="Note 3 16 10" xfId="4041" xr:uid="{00000000-0005-0000-0000-0000CA0F0000}"/>
    <cellStyle name="Note 3 16 10 2" xfId="4042" xr:uid="{00000000-0005-0000-0000-0000CB0F0000}"/>
    <cellStyle name="Note 3 16 11" xfId="4043" xr:uid="{00000000-0005-0000-0000-0000CC0F0000}"/>
    <cellStyle name="Note 3 16 11 2" xfId="4044" xr:uid="{00000000-0005-0000-0000-0000CD0F0000}"/>
    <cellStyle name="Note 3 16 12" xfId="4045" xr:uid="{00000000-0005-0000-0000-0000CE0F0000}"/>
    <cellStyle name="Note 3 16 12 2" xfId="4046" xr:uid="{00000000-0005-0000-0000-0000CF0F0000}"/>
    <cellStyle name="Note 3 16 13" xfId="4047" xr:uid="{00000000-0005-0000-0000-0000D00F0000}"/>
    <cellStyle name="Note 3 16 13 2" xfId="4048" xr:uid="{00000000-0005-0000-0000-0000D10F0000}"/>
    <cellStyle name="Note 3 16 14" xfId="4049" xr:uid="{00000000-0005-0000-0000-0000D20F0000}"/>
    <cellStyle name="Note 3 16 14 2" xfId="4050" xr:uid="{00000000-0005-0000-0000-0000D30F0000}"/>
    <cellStyle name="Note 3 16 15" xfId="4051" xr:uid="{00000000-0005-0000-0000-0000D40F0000}"/>
    <cellStyle name="Note 3 16 15 2" xfId="4052" xr:uid="{00000000-0005-0000-0000-0000D50F0000}"/>
    <cellStyle name="Note 3 16 16" xfId="4053" xr:uid="{00000000-0005-0000-0000-0000D60F0000}"/>
    <cellStyle name="Note 3 16 16 2" xfId="4054" xr:uid="{00000000-0005-0000-0000-0000D70F0000}"/>
    <cellStyle name="Note 3 16 17" xfId="4055" xr:uid="{00000000-0005-0000-0000-0000D80F0000}"/>
    <cellStyle name="Note 3 16 2" xfId="4056" xr:uid="{00000000-0005-0000-0000-0000D90F0000}"/>
    <cellStyle name="Note 3 16 2 2" xfId="4057" xr:uid="{00000000-0005-0000-0000-0000DA0F0000}"/>
    <cellStyle name="Note 3 16 3" xfId="4058" xr:uid="{00000000-0005-0000-0000-0000DB0F0000}"/>
    <cellStyle name="Note 3 16 3 2" xfId="4059" xr:uid="{00000000-0005-0000-0000-0000DC0F0000}"/>
    <cellStyle name="Note 3 16 4" xfId="4060" xr:uid="{00000000-0005-0000-0000-0000DD0F0000}"/>
    <cellStyle name="Note 3 16 4 2" xfId="4061" xr:uid="{00000000-0005-0000-0000-0000DE0F0000}"/>
    <cellStyle name="Note 3 16 5" xfId="4062" xr:uid="{00000000-0005-0000-0000-0000DF0F0000}"/>
    <cellStyle name="Note 3 16 5 2" xfId="4063" xr:uid="{00000000-0005-0000-0000-0000E00F0000}"/>
    <cellStyle name="Note 3 16 6" xfId="4064" xr:uid="{00000000-0005-0000-0000-0000E10F0000}"/>
    <cellStyle name="Note 3 16 6 2" xfId="4065" xr:uid="{00000000-0005-0000-0000-0000E20F0000}"/>
    <cellStyle name="Note 3 16 7" xfId="4066" xr:uid="{00000000-0005-0000-0000-0000E30F0000}"/>
    <cellStyle name="Note 3 16 7 2" xfId="4067" xr:uid="{00000000-0005-0000-0000-0000E40F0000}"/>
    <cellStyle name="Note 3 16 8" xfId="4068" xr:uid="{00000000-0005-0000-0000-0000E50F0000}"/>
    <cellStyle name="Note 3 16 8 2" xfId="4069" xr:uid="{00000000-0005-0000-0000-0000E60F0000}"/>
    <cellStyle name="Note 3 16 9" xfId="4070" xr:uid="{00000000-0005-0000-0000-0000E70F0000}"/>
    <cellStyle name="Note 3 16 9 2" xfId="4071" xr:uid="{00000000-0005-0000-0000-0000E80F0000}"/>
    <cellStyle name="Note 3 17" xfId="4072" xr:uid="{00000000-0005-0000-0000-0000E90F0000}"/>
    <cellStyle name="Note 3 17 10" xfId="4073" xr:uid="{00000000-0005-0000-0000-0000EA0F0000}"/>
    <cellStyle name="Note 3 17 10 2" xfId="4074" xr:uid="{00000000-0005-0000-0000-0000EB0F0000}"/>
    <cellStyle name="Note 3 17 11" xfId="4075" xr:uid="{00000000-0005-0000-0000-0000EC0F0000}"/>
    <cellStyle name="Note 3 17 11 2" xfId="4076" xr:uid="{00000000-0005-0000-0000-0000ED0F0000}"/>
    <cellStyle name="Note 3 17 12" xfId="4077" xr:uid="{00000000-0005-0000-0000-0000EE0F0000}"/>
    <cellStyle name="Note 3 17 12 2" xfId="4078" xr:uid="{00000000-0005-0000-0000-0000EF0F0000}"/>
    <cellStyle name="Note 3 17 13" xfId="4079" xr:uid="{00000000-0005-0000-0000-0000F00F0000}"/>
    <cellStyle name="Note 3 17 13 2" xfId="4080" xr:uid="{00000000-0005-0000-0000-0000F10F0000}"/>
    <cellStyle name="Note 3 17 14" xfId="4081" xr:uid="{00000000-0005-0000-0000-0000F20F0000}"/>
    <cellStyle name="Note 3 17 14 2" xfId="4082" xr:uid="{00000000-0005-0000-0000-0000F30F0000}"/>
    <cellStyle name="Note 3 17 15" xfId="4083" xr:uid="{00000000-0005-0000-0000-0000F40F0000}"/>
    <cellStyle name="Note 3 17 15 2" xfId="4084" xr:uid="{00000000-0005-0000-0000-0000F50F0000}"/>
    <cellStyle name="Note 3 17 16" xfId="4085" xr:uid="{00000000-0005-0000-0000-0000F60F0000}"/>
    <cellStyle name="Note 3 17 16 2" xfId="4086" xr:uid="{00000000-0005-0000-0000-0000F70F0000}"/>
    <cellStyle name="Note 3 17 17" xfId="4087" xr:uid="{00000000-0005-0000-0000-0000F80F0000}"/>
    <cellStyle name="Note 3 17 2" xfId="4088" xr:uid="{00000000-0005-0000-0000-0000F90F0000}"/>
    <cellStyle name="Note 3 17 2 2" xfId="4089" xr:uid="{00000000-0005-0000-0000-0000FA0F0000}"/>
    <cellStyle name="Note 3 17 3" xfId="4090" xr:uid="{00000000-0005-0000-0000-0000FB0F0000}"/>
    <cellStyle name="Note 3 17 3 2" xfId="4091" xr:uid="{00000000-0005-0000-0000-0000FC0F0000}"/>
    <cellStyle name="Note 3 17 4" xfId="4092" xr:uid="{00000000-0005-0000-0000-0000FD0F0000}"/>
    <cellStyle name="Note 3 17 4 2" xfId="4093" xr:uid="{00000000-0005-0000-0000-0000FE0F0000}"/>
    <cellStyle name="Note 3 17 5" xfId="4094" xr:uid="{00000000-0005-0000-0000-0000FF0F0000}"/>
    <cellStyle name="Note 3 17 5 2" xfId="4095" xr:uid="{00000000-0005-0000-0000-000000100000}"/>
    <cellStyle name="Note 3 17 6" xfId="4096" xr:uid="{00000000-0005-0000-0000-000001100000}"/>
    <cellStyle name="Note 3 17 6 2" xfId="4097" xr:uid="{00000000-0005-0000-0000-000002100000}"/>
    <cellStyle name="Note 3 17 7" xfId="4098" xr:uid="{00000000-0005-0000-0000-000003100000}"/>
    <cellStyle name="Note 3 17 7 2" xfId="4099" xr:uid="{00000000-0005-0000-0000-000004100000}"/>
    <cellStyle name="Note 3 17 8" xfId="4100" xr:uid="{00000000-0005-0000-0000-000005100000}"/>
    <cellStyle name="Note 3 17 8 2" xfId="4101" xr:uid="{00000000-0005-0000-0000-000006100000}"/>
    <cellStyle name="Note 3 17 9" xfId="4102" xr:uid="{00000000-0005-0000-0000-000007100000}"/>
    <cellStyle name="Note 3 17 9 2" xfId="4103" xr:uid="{00000000-0005-0000-0000-000008100000}"/>
    <cellStyle name="Note 3 18" xfId="4104" xr:uid="{00000000-0005-0000-0000-000009100000}"/>
    <cellStyle name="Note 3 18 10" xfId="4105" xr:uid="{00000000-0005-0000-0000-00000A100000}"/>
    <cellStyle name="Note 3 18 10 2" xfId="4106" xr:uid="{00000000-0005-0000-0000-00000B100000}"/>
    <cellStyle name="Note 3 18 11" xfId="4107" xr:uid="{00000000-0005-0000-0000-00000C100000}"/>
    <cellStyle name="Note 3 18 11 2" xfId="4108" xr:uid="{00000000-0005-0000-0000-00000D100000}"/>
    <cellStyle name="Note 3 18 12" xfId="4109" xr:uid="{00000000-0005-0000-0000-00000E100000}"/>
    <cellStyle name="Note 3 18 12 2" xfId="4110" xr:uid="{00000000-0005-0000-0000-00000F100000}"/>
    <cellStyle name="Note 3 18 13" xfId="4111" xr:uid="{00000000-0005-0000-0000-000010100000}"/>
    <cellStyle name="Note 3 18 13 2" xfId="4112" xr:uid="{00000000-0005-0000-0000-000011100000}"/>
    <cellStyle name="Note 3 18 14" xfId="4113" xr:uid="{00000000-0005-0000-0000-000012100000}"/>
    <cellStyle name="Note 3 18 14 2" xfId="4114" xr:uid="{00000000-0005-0000-0000-000013100000}"/>
    <cellStyle name="Note 3 18 15" xfId="4115" xr:uid="{00000000-0005-0000-0000-000014100000}"/>
    <cellStyle name="Note 3 18 15 2" xfId="4116" xr:uid="{00000000-0005-0000-0000-000015100000}"/>
    <cellStyle name="Note 3 18 16" xfId="4117" xr:uid="{00000000-0005-0000-0000-000016100000}"/>
    <cellStyle name="Note 3 18 16 2" xfId="4118" xr:uid="{00000000-0005-0000-0000-000017100000}"/>
    <cellStyle name="Note 3 18 17" xfId="4119" xr:uid="{00000000-0005-0000-0000-000018100000}"/>
    <cellStyle name="Note 3 18 2" xfId="4120" xr:uid="{00000000-0005-0000-0000-000019100000}"/>
    <cellStyle name="Note 3 18 2 2" xfId="4121" xr:uid="{00000000-0005-0000-0000-00001A100000}"/>
    <cellStyle name="Note 3 18 3" xfId="4122" xr:uid="{00000000-0005-0000-0000-00001B100000}"/>
    <cellStyle name="Note 3 18 3 2" xfId="4123" xr:uid="{00000000-0005-0000-0000-00001C100000}"/>
    <cellStyle name="Note 3 18 4" xfId="4124" xr:uid="{00000000-0005-0000-0000-00001D100000}"/>
    <cellStyle name="Note 3 18 4 2" xfId="4125" xr:uid="{00000000-0005-0000-0000-00001E100000}"/>
    <cellStyle name="Note 3 18 5" xfId="4126" xr:uid="{00000000-0005-0000-0000-00001F100000}"/>
    <cellStyle name="Note 3 18 5 2" xfId="4127" xr:uid="{00000000-0005-0000-0000-000020100000}"/>
    <cellStyle name="Note 3 18 6" xfId="4128" xr:uid="{00000000-0005-0000-0000-000021100000}"/>
    <cellStyle name="Note 3 18 6 2" xfId="4129" xr:uid="{00000000-0005-0000-0000-000022100000}"/>
    <cellStyle name="Note 3 18 7" xfId="4130" xr:uid="{00000000-0005-0000-0000-000023100000}"/>
    <cellStyle name="Note 3 18 7 2" xfId="4131" xr:uid="{00000000-0005-0000-0000-000024100000}"/>
    <cellStyle name="Note 3 18 8" xfId="4132" xr:uid="{00000000-0005-0000-0000-000025100000}"/>
    <cellStyle name="Note 3 18 8 2" xfId="4133" xr:uid="{00000000-0005-0000-0000-000026100000}"/>
    <cellStyle name="Note 3 18 9" xfId="4134" xr:uid="{00000000-0005-0000-0000-000027100000}"/>
    <cellStyle name="Note 3 18 9 2" xfId="4135" xr:uid="{00000000-0005-0000-0000-000028100000}"/>
    <cellStyle name="Note 3 19" xfId="4136" xr:uid="{00000000-0005-0000-0000-000029100000}"/>
    <cellStyle name="Note 3 19 10" xfId="4137" xr:uid="{00000000-0005-0000-0000-00002A100000}"/>
    <cellStyle name="Note 3 19 10 2" xfId="4138" xr:uid="{00000000-0005-0000-0000-00002B100000}"/>
    <cellStyle name="Note 3 19 11" xfId="4139" xr:uid="{00000000-0005-0000-0000-00002C100000}"/>
    <cellStyle name="Note 3 19 11 2" xfId="4140" xr:uid="{00000000-0005-0000-0000-00002D100000}"/>
    <cellStyle name="Note 3 19 12" xfId="4141" xr:uid="{00000000-0005-0000-0000-00002E100000}"/>
    <cellStyle name="Note 3 19 12 2" xfId="4142" xr:uid="{00000000-0005-0000-0000-00002F100000}"/>
    <cellStyle name="Note 3 19 13" xfId="4143" xr:uid="{00000000-0005-0000-0000-000030100000}"/>
    <cellStyle name="Note 3 19 13 2" xfId="4144" xr:uid="{00000000-0005-0000-0000-000031100000}"/>
    <cellStyle name="Note 3 19 14" xfId="4145" xr:uid="{00000000-0005-0000-0000-000032100000}"/>
    <cellStyle name="Note 3 19 14 2" xfId="4146" xr:uid="{00000000-0005-0000-0000-000033100000}"/>
    <cellStyle name="Note 3 19 15" xfId="4147" xr:uid="{00000000-0005-0000-0000-000034100000}"/>
    <cellStyle name="Note 3 19 15 2" xfId="4148" xr:uid="{00000000-0005-0000-0000-000035100000}"/>
    <cellStyle name="Note 3 19 16" xfId="4149" xr:uid="{00000000-0005-0000-0000-000036100000}"/>
    <cellStyle name="Note 3 19 16 2" xfId="4150" xr:uid="{00000000-0005-0000-0000-000037100000}"/>
    <cellStyle name="Note 3 19 17" xfId="4151" xr:uid="{00000000-0005-0000-0000-000038100000}"/>
    <cellStyle name="Note 3 19 2" xfId="4152" xr:uid="{00000000-0005-0000-0000-000039100000}"/>
    <cellStyle name="Note 3 19 2 2" xfId="4153" xr:uid="{00000000-0005-0000-0000-00003A100000}"/>
    <cellStyle name="Note 3 19 3" xfId="4154" xr:uid="{00000000-0005-0000-0000-00003B100000}"/>
    <cellStyle name="Note 3 19 3 2" xfId="4155" xr:uid="{00000000-0005-0000-0000-00003C100000}"/>
    <cellStyle name="Note 3 19 4" xfId="4156" xr:uid="{00000000-0005-0000-0000-00003D100000}"/>
    <cellStyle name="Note 3 19 4 2" xfId="4157" xr:uid="{00000000-0005-0000-0000-00003E100000}"/>
    <cellStyle name="Note 3 19 5" xfId="4158" xr:uid="{00000000-0005-0000-0000-00003F100000}"/>
    <cellStyle name="Note 3 19 5 2" xfId="4159" xr:uid="{00000000-0005-0000-0000-000040100000}"/>
    <cellStyle name="Note 3 19 6" xfId="4160" xr:uid="{00000000-0005-0000-0000-000041100000}"/>
    <cellStyle name="Note 3 19 6 2" xfId="4161" xr:uid="{00000000-0005-0000-0000-000042100000}"/>
    <cellStyle name="Note 3 19 7" xfId="4162" xr:uid="{00000000-0005-0000-0000-000043100000}"/>
    <cellStyle name="Note 3 19 7 2" xfId="4163" xr:uid="{00000000-0005-0000-0000-000044100000}"/>
    <cellStyle name="Note 3 19 8" xfId="4164" xr:uid="{00000000-0005-0000-0000-000045100000}"/>
    <cellStyle name="Note 3 19 8 2" xfId="4165" xr:uid="{00000000-0005-0000-0000-000046100000}"/>
    <cellStyle name="Note 3 19 9" xfId="4166" xr:uid="{00000000-0005-0000-0000-000047100000}"/>
    <cellStyle name="Note 3 19 9 2" xfId="4167" xr:uid="{00000000-0005-0000-0000-000048100000}"/>
    <cellStyle name="Note 3 2" xfId="4168" xr:uid="{00000000-0005-0000-0000-000049100000}"/>
    <cellStyle name="Note 3 2 10" xfId="4169" xr:uid="{00000000-0005-0000-0000-00004A100000}"/>
    <cellStyle name="Note 3 2 10 2" xfId="4170" xr:uid="{00000000-0005-0000-0000-00004B100000}"/>
    <cellStyle name="Note 3 2 11" xfId="4171" xr:uid="{00000000-0005-0000-0000-00004C100000}"/>
    <cellStyle name="Note 3 2 11 2" xfId="4172" xr:uid="{00000000-0005-0000-0000-00004D100000}"/>
    <cellStyle name="Note 3 2 12" xfId="4173" xr:uid="{00000000-0005-0000-0000-00004E100000}"/>
    <cellStyle name="Note 3 2 12 2" xfId="4174" xr:uid="{00000000-0005-0000-0000-00004F100000}"/>
    <cellStyle name="Note 3 2 13" xfId="4175" xr:uid="{00000000-0005-0000-0000-000050100000}"/>
    <cellStyle name="Note 3 2 13 2" xfId="4176" xr:uid="{00000000-0005-0000-0000-000051100000}"/>
    <cellStyle name="Note 3 2 14" xfId="4177" xr:uid="{00000000-0005-0000-0000-000052100000}"/>
    <cellStyle name="Note 3 2 14 2" xfId="4178" xr:uid="{00000000-0005-0000-0000-000053100000}"/>
    <cellStyle name="Note 3 2 15" xfId="4179" xr:uid="{00000000-0005-0000-0000-000054100000}"/>
    <cellStyle name="Note 3 2 15 2" xfId="4180" xr:uid="{00000000-0005-0000-0000-000055100000}"/>
    <cellStyle name="Note 3 2 16" xfId="4181" xr:uid="{00000000-0005-0000-0000-000056100000}"/>
    <cellStyle name="Note 3 2 16 2" xfId="4182" xr:uid="{00000000-0005-0000-0000-000057100000}"/>
    <cellStyle name="Note 3 2 17" xfId="4183" xr:uid="{00000000-0005-0000-0000-000058100000}"/>
    <cellStyle name="Note 3 2 18" xfId="4184" xr:uid="{00000000-0005-0000-0000-000059100000}"/>
    <cellStyle name="Note 3 2 2" xfId="4185" xr:uid="{00000000-0005-0000-0000-00005A100000}"/>
    <cellStyle name="Note 3 2 2 2" xfId="4186" xr:uid="{00000000-0005-0000-0000-00005B100000}"/>
    <cellStyle name="Note 3 2 3" xfId="4187" xr:uid="{00000000-0005-0000-0000-00005C100000}"/>
    <cellStyle name="Note 3 2 3 2" xfId="4188" xr:uid="{00000000-0005-0000-0000-00005D100000}"/>
    <cellStyle name="Note 3 2 4" xfId="4189" xr:uid="{00000000-0005-0000-0000-00005E100000}"/>
    <cellStyle name="Note 3 2 4 2" xfId="4190" xr:uid="{00000000-0005-0000-0000-00005F100000}"/>
    <cellStyle name="Note 3 2 5" xfId="4191" xr:uid="{00000000-0005-0000-0000-000060100000}"/>
    <cellStyle name="Note 3 2 5 2" xfId="4192" xr:uid="{00000000-0005-0000-0000-000061100000}"/>
    <cellStyle name="Note 3 2 6" xfId="4193" xr:uid="{00000000-0005-0000-0000-000062100000}"/>
    <cellStyle name="Note 3 2 6 2" xfId="4194" xr:uid="{00000000-0005-0000-0000-000063100000}"/>
    <cellStyle name="Note 3 2 7" xfId="4195" xr:uid="{00000000-0005-0000-0000-000064100000}"/>
    <cellStyle name="Note 3 2 7 2" xfId="4196" xr:uid="{00000000-0005-0000-0000-000065100000}"/>
    <cellStyle name="Note 3 2 8" xfId="4197" xr:uid="{00000000-0005-0000-0000-000066100000}"/>
    <cellStyle name="Note 3 2 8 2" xfId="4198" xr:uid="{00000000-0005-0000-0000-000067100000}"/>
    <cellStyle name="Note 3 2 9" xfId="4199" xr:uid="{00000000-0005-0000-0000-000068100000}"/>
    <cellStyle name="Note 3 2 9 2" xfId="4200" xr:uid="{00000000-0005-0000-0000-000069100000}"/>
    <cellStyle name="Note 3 20" xfId="4201" xr:uid="{00000000-0005-0000-0000-00006A100000}"/>
    <cellStyle name="Note 3 20 10" xfId="4202" xr:uid="{00000000-0005-0000-0000-00006B100000}"/>
    <cellStyle name="Note 3 20 10 2" xfId="4203" xr:uid="{00000000-0005-0000-0000-00006C100000}"/>
    <cellStyle name="Note 3 20 11" xfId="4204" xr:uid="{00000000-0005-0000-0000-00006D100000}"/>
    <cellStyle name="Note 3 20 11 2" xfId="4205" xr:uid="{00000000-0005-0000-0000-00006E100000}"/>
    <cellStyle name="Note 3 20 12" xfId="4206" xr:uid="{00000000-0005-0000-0000-00006F100000}"/>
    <cellStyle name="Note 3 20 12 2" xfId="4207" xr:uid="{00000000-0005-0000-0000-000070100000}"/>
    <cellStyle name="Note 3 20 13" xfId="4208" xr:uid="{00000000-0005-0000-0000-000071100000}"/>
    <cellStyle name="Note 3 20 13 2" xfId="4209" xr:uid="{00000000-0005-0000-0000-000072100000}"/>
    <cellStyle name="Note 3 20 14" xfId="4210" xr:uid="{00000000-0005-0000-0000-000073100000}"/>
    <cellStyle name="Note 3 20 14 2" xfId="4211" xr:uid="{00000000-0005-0000-0000-000074100000}"/>
    <cellStyle name="Note 3 20 15" xfId="4212" xr:uid="{00000000-0005-0000-0000-000075100000}"/>
    <cellStyle name="Note 3 20 15 2" xfId="4213" xr:uid="{00000000-0005-0000-0000-000076100000}"/>
    <cellStyle name="Note 3 20 16" xfId="4214" xr:uid="{00000000-0005-0000-0000-000077100000}"/>
    <cellStyle name="Note 3 20 16 2" xfId="4215" xr:uid="{00000000-0005-0000-0000-000078100000}"/>
    <cellStyle name="Note 3 20 17" xfId="4216" xr:uid="{00000000-0005-0000-0000-000079100000}"/>
    <cellStyle name="Note 3 20 2" xfId="4217" xr:uid="{00000000-0005-0000-0000-00007A100000}"/>
    <cellStyle name="Note 3 20 2 2" xfId="4218" xr:uid="{00000000-0005-0000-0000-00007B100000}"/>
    <cellStyle name="Note 3 20 3" xfId="4219" xr:uid="{00000000-0005-0000-0000-00007C100000}"/>
    <cellStyle name="Note 3 20 3 2" xfId="4220" xr:uid="{00000000-0005-0000-0000-00007D100000}"/>
    <cellStyle name="Note 3 20 4" xfId="4221" xr:uid="{00000000-0005-0000-0000-00007E100000}"/>
    <cellStyle name="Note 3 20 4 2" xfId="4222" xr:uid="{00000000-0005-0000-0000-00007F100000}"/>
    <cellStyle name="Note 3 20 5" xfId="4223" xr:uid="{00000000-0005-0000-0000-000080100000}"/>
    <cellStyle name="Note 3 20 5 2" xfId="4224" xr:uid="{00000000-0005-0000-0000-000081100000}"/>
    <cellStyle name="Note 3 20 6" xfId="4225" xr:uid="{00000000-0005-0000-0000-000082100000}"/>
    <cellStyle name="Note 3 20 6 2" xfId="4226" xr:uid="{00000000-0005-0000-0000-000083100000}"/>
    <cellStyle name="Note 3 20 7" xfId="4227" xr:uid="{00000000-0005-0000-0000-000084100000}"/>
    <cellStyle name="Note 3 20 7 2" xfId="4228" xr:uid="{00000000-0005-0000-0000-000085100000}"/>
    <cellStyle name="Note 3 20 8" xfId="4229" xr:uid="{00000000-0005-0000-0000-000086100000}"/>
    <cellStyle name="Note 3 20 8 2" xfId="4230" xr:uid="{00000000-0005-0000-0000-000087100000}"/>
    <cellStyle name="Note 3 20 9" xfId="4231" xr:uid="{00000000-0005-0000-0000-000088100000}"/>
    <cellStyle name="Note 3 20 9 2" xfId="4232" xr:uid="{00000000-0005-0000-0000-000089100000}"/>
    <cellStyle name="Note 3 21" xfId="4233" xr:uid="{00000000-0005-0000-0000-00008A100000}"/>
    <cellStyle name="Note 3 21 2" xfId="4234" xr:uid="{00000000-0005-0000-0000-00008B100000}"/>
    <cellStyle name="Note 3 22" xfId="4235" xr:uid="{00000000-0005-0000-0000-00008C100000}"/>
    <cellStyle name="Note 3 22 2" xfId="4236" xr:uid="{00000000-0005-0000-0000-00008D100000}"/>
    <cellStyle name="Note 3 23" xfId="4237" xr:uid="{00000000-0005-0000-0000-00008E100000}"/>
    <cellStyle name="Note 3 23 2" xfId="4238" xr:uid="{00000000-0005-0000-0000-00008F100000}"/>
    <cellStyle name="Note 3 24" xfId="4239" xr:uid="{00000000-0005-0000-0000-000090100000}"/>
    <cellStyle name="Note 3 24 2" xfId="4240" xr:uid="{00000000-0005-0000-0000-000091100000}"/>
    <cellStyle name="Note 3 25" xfId="4241" xr:uid="{00000000-0005-0000-0000-000092100000}"/>
    <cellStyle name="Note 3 25 2" xfId="4242" xr:uid="{00000000-0005-0000-0000-000093100000}"/>
    <cellStyle name="Note 3 26" xfId="4243" xr:uid="{00000000-0005-0000-0000-000094100000}"/>
    <cellStyle name="Note 3 26 2" xfId="4244" xr:uid="{00000000-0005-0000-0000-000095100000}"/>
    <cellStyle name="Note 3 27" xfId="4245" xr:uid="{00000000-0005-0000-0000-000096100000}"/>
    <cellStyle name="Note 3 27 2" xfId="4246" xr:uid="{00000000-0005-0000-0000-000097100000}"/>
    <cellStyle name="Note 3 28" xfId="4247" xr:uid="{00000000-0005-0000-0000-000098100000}"/>
    <cellStyle name="Note 3 28 2" xfId="4248" xr:uid="{00000000-0005-0000-0000-000099100000}"/>
    <cellStyle name="Note 3 29" xfId="4249" xr:uid="{00000000-0005-0000-0000-00009A100000}"/>
    <cellStyle name="Note 3 29 2" xfId="4250" xr:uid="{00000000-0005-0000-0000-00009B100000}"/>
    <cellStyle name="Note 3 3" xfId="4251" xr:uid="{00000000-0005-0000-0000-00009C100000}"/>
    <cellStyle name="Note 3 3 10" xfId="4252" xr:uid="{00000000-0005-0000-0000-00009D100000}"/>
    <cellStyle name="Note 3 3 10 2" xfId="4253" xr:uid="{00000000-0005-0000-0000-00009E100000}"/>
    <cellStyle name="Note 3 3 11" xfId="4254" xr:uid="{00000000-0005-0000-0000-00009F100000}"/>
    <cellStyle name="Note 3 3 11 2" xfId="4255" xr:uid="{00000000-0005-0000-0000-0000A0100000}"/>
    <cellStyle name="Note 3 3 12" xfId="4256" xr:uid="{00000000-0005-0000-0000-0000A1100000}"/>
    <cellStyle name="Note 3 3 12 2" xfId="4257" xr:uid="{00000000-0005-0000-0000-0000A2100000}"/>
    <cellStyle name="Note 3 3 13" xfId="4258" xr:uid="{00000000-0005-0000-0000-0000A3100000}"/>
    <cellStyle name="Note 3 3 13 2" xfId="4259" xr:uid="{00000000-0005-0000-0000-0000A4100000}"/>
    <cellStyle name="Note 3 3 14" xfId="4260" xr:uid="{00000000-0005-0000-0000-0000A5100000}"/>
    <cellStyle name="Note 3 3 14 2" xfId="4261" xr:uid="{00000000-0005-0000-0000-0000A6100000}"/>
    <cellStyle name="Note 3 3 15" xfId="4262" xr:uid="{00000000-0005-0000-0000-0000A7100000}"/>
    <cellStyle name="Note 3 3 15 2" xfId="4263" xr:uid="{00000000-0005-0000-0000-0000A8100000}"/>
    <cellStyle name="Note 3 3 16" xfId="4264" xr:uid="{00000000-0005-0000-0000-0000A9100000}"/>
    <cellStyle name="Note 3 3 16 2" xfId="4265" xr:uid="{00000000-0005-0000-0000-0000AA100000}"/>
    <cellStyle name="Note 3 3 17" xfId="4266" xr:uid="{00000000-0005-0000-0000-0000AB100000}"/>
    <cellStyle name="Note 3 3 18" xfId="4267" xr:uid="{00000000-0005-0000-0000-0000AC100000}"/>
    <cellStyle name="Note 3 3 2" xfId="4268" xr:uid="{00000000-0005-0000-0000-0000AD100000}"/>
    <cellStyle name="Note 3 3 2 2" xfId="4269" xr:uid="{00000000-0005-0000-0000-0000AE100000}"/>
    <cellStyle name="Note 3 3 3" xfId="4270" xr:uid="{00000000-0005-0000-0000-0000AF100000}"/>
    <cellStyle name="Note 3 3 3 2" xfId="4271" xr:uid="{00000000-0005-0000-0000-0000B0100000}"/>
    <cellStyle name="Note 3 3 4" xfId="4272" xr:uid="{00000000-0005-0000-0000-0000B1100000}"/>
    <cellStyle name="Note 3 3 4 2" xfId="4273" xr:uid="{00000000-0005-0000-0000-0000B2100000}"/>
    <cellStyle name="Note 3 3 5" xfId="4274" xr:uid="{00000000-0005-0000-0000-0000B3100000}"/>
    <cellStyle name="Note 3 3 5 2" xfId="4275" xr:uid="{00000000-0005-0000-0000-0000B4100000}"/>
    <cellStyle name="Note 3 3 6" xfId="4276" xr:uid="{00000000-0005-0000-0000-0000B5100000}"/>
    <cellStyle name="Note 3 3 6 2" xfId="4277" xr:uid="{00000000-0005-0000-0000-0000B6100000}"/>
    <cellStyle name="Note 3 3 7" xfId="4278" xr:uid="{00000000-0005-0000-0000-0000B7100000}"/>
    <cellStyle name="Note 3 3 7 2" xfId="4279" xr:uid="{00000000-0005-0000-0000-0000B8100000}"/>
    <cellStyle name="Note 3 3 8" xfId="4280" xr:uid="{00000000-0005-0000-0000-0000B9100000}"/>
    <cellStyle name="Note 3 3 8 2" xfId="4281" xr:uid="{00000000-0005-0000-0000-0000BA100000}"/>
    <cellStyle name="Note 3 3 9" xfId="4282" xr:uid="{00000000-0005-0000-0000-0000BB100000}"/>
    <cellStyle name="Note 3 3 9 2" xfId="4283" xr:uid="{00000000-0005-0000-0000-0000BC100000}"/>
    <cellStyle name="Note 3 30" xfId="4284" xr:uid="{00000000-0005-0000-0000-0000BD100000}"/>
    <cellStyle name="Note 3 30 2" xfId="4285" xr:uid="{00000000-0005-0000-0000-0000BE100000}"/>
    <cellStyle name="Note 3 31" xfId="4286" xr:uid="{00000000-0005-0000-0000-0000BF100000}"/>
    <cellStyle name="Note 3 31 2" xfId="4287" xr:uid="{00000000-0005-0000-0000-0000C0100000}"/>
    <cellStyle name="Note 3 32" xfId="4288" xr:uid="{00000000-0005-0000-0000-0000C1100000}"/>
    <cellStyle name="Note 3 32 2" xfId="4289" xr:uid="{00000000-0005-0000-0000-0000C2100000}"/>
    <cellStyle name="Note 3 33" xfId="4290" xr:uid="{00000000-0005-0000-0000-0000C3100000}"/>
    <cellStyle name="Note 3 33 2" xfId="4291" xr:uid="{00000000-0005-0000-0000-0000C4100000}"/>
    <cellStyle name="Note 3 34" xfId="4292" xr:uid="{00000000-0005-0000-0000-0000C5100000}"/>
    <cellStyle name="Note 3 34 2" xfId="4293" xr:uid="{00000000-0005-0000-0000-0000C6100000}"/>
    <cellStyle name="Note 3 35" xfId="4294" xr:uid="{00000000-0005-0000-0000-0000C7100000}"/>
    <cellStyle name="Note 3 35 2" xfId="4295" xr:uid="{00000000-0005-0000-0000-0000C8100000}"/>
    <cellStyle name="Note 3 36" xfId="4296" xr:uid="{00000000-0005-0000-0000-0000C9100000}"/>
    <cellStyle name="Note 3 37" xfId="4297" xr:uid="{00000000-0005-0000-0000-0000CA100000}"/>
    <cellStyle name="Note 3 4" xfId="4298" xr:uid="{00000000-0005-0000-0000-0000CB100000}"/>
    <cellStyle name="Note 3 4 10" xfId="4299" xr:uid="{00000000-0005-0000-0000-0000CC100000}"/>
    <cellStyle name="Note 3 4 10 2" xfId="4300" xr:uid="{00000000-0005-0000-0000-0000CD100000}"/>
    <cellStyle name="Note 3 4 11" xfId="4301" xr:uid="{00000000-0005-0000-0000-0000CE100000}"/>
    <cellStyle name="Note 3 4 11 2" xfId="4302" xr:uid="{00000000-0005-0000-0000-0000CF100000}"/>
    <cellStyle name="Note 3 4 12" xfId="4303" xr:uid="{00000000-0005-0000-0000-0000D0100000}"/>
    <cellStyle name="Note 3 4 12 2" xfId="4304" xr:uid="{00000000-0005-0000-0000-0000D1100000}"/>
    <cellStyle name="Note 3 4 13" xfId="4305" xr:uid="{00000000-0005-0000-0000-0000D2100000}"/>
    <cellStyle name="Note 3 4 13 2" xfId="4306" xr:uid="{00000000-0005-0000-0000-0000D3100000}"/>
    <cellStyle name="Note 3 4 14" xfId="4307" xr:uid="{00000000-0005-0000-0000-0000D4100000}"/>
    <cellStyle name="Note 3 4 14 2" xfId="4308" xr:uid="{00000000-0005-0000-0000-0000D5100000}"/>
    <cellStyle name="Note 3 4 15" xfId="4309" xr:uid="{00000000-0005-0000-0000-0000D6100000}"/>
    <cellStyle name="Note 3 4 15 2" xfId="4310" xr:uid="{00000000-0005-0000-0000-0000D7100000}"/>
    <cellStyle name="Note 3 4 16" xfId="4311" xr:uid="{00000000-0005-0000-0000-0000D8100000}"/>
    <cellStyle name="Note 3 4 16 2" xfId="4312" xr:uid="{00000000-0005-0000-0000-0000D9100000}"/>
    <cellStyle name="Note 3 4 17" xfId="4313" xr:uid="{00000000-0005-0000-0000-0000DA100000}"/>
    <cellStyle name="Note 3 4 2" xfId="4314" xr:uid="{00000000-0005-0000-0000-0000DB100000}"/>
    <cellStyle name="Note 3 4 2 2" xfId="4315" xr:uid="{00000000-0005-0000-0000-0000DC100000}"/>
    <cellStyle name="Note 3 4 3" xfId="4316" xr:uid="{00000000-0005-0000-0000-0000DD100000}"/>
    <cellStyle name="Note 3 4 3 2" xfId="4317" xr:uid="{00000000-0005-0000-0000-0000DE100000}"/>
    <cellStyle name="Note 3 4 4" xfId="4318" xr:uid="{00000000-0005-0000-0000-0000DF100000}"/>
    <cellStyle name="Note 3 4 4 2" xfId="4319" xr:uid="{00000000-0005-0000-0000-0000E0100000}"/>
    <cellStyle name="Note 3 4 5" xfId="4320" xr:uid="{00000000-0005-0000-0000-0000E1100000}"/>
    <cellStyle name="Note 3 4 5 2" xfId="4321" xr:uid="{00000000-0005-0000-0000-0000E2100000}"/>
    <cellStyle name="Note 3 4 6" xfId="4322" xr:uid="{00000000-0005-0000-0000-0000E3100000}"/>
    <cellStyle name="Note 3 4 6 2" xfId="4323" xr:uid="{00000000-0005-0000-0000-0000E4100000}"/>
    <cellStyle name="Note 3 4 7" xfId="4324" xr:uid="{00000000-0005-0000-0000-0000E5100000}"/>
    <cellStyle name="Note 3 4 7 2" xfId="4325" xr:uid="{00000000-0005-0000-0000-0000E6100000}"/>
    <cellStyle name="Note 3 4 8" xfId="4326" xr:uid="{00000000-0005-0000-0000-0000E7100000}"/>
    <cellStyle name="Note 3 4 8 2" xfId="4327" xr:uid="{00000000-0005-0000-0000-0000E8100000}"/>
    <cellStyle name="Note 3 4 9" xfId="4328" xr:uid="{00000000-0005-0000-0000-0000E9100000}"/>
    <cellStyle name="Note 3 4 9 2" xfId="4329" xr:uid="{00000000-0005-0000-0000-0000EA100000}"/>
    <cellStyle name="Note 3 5" xfId="4330" xr:uid="{00000000-0005-0000-0000-0000EB100000}"/>
    <cellStyle name="Note 3 5 10" xfId="4331" xr:uid="{00000000-0005-0000-0000-0000EC100000}"/>
    <cellStyle name="Note 3 5 10 2" xfId="4332" xr:uid="{00000000-0005-0000-0000-0000ED100000}"/>
    <cellStyle name="Note 3 5 11" xfId="4333" xr:uid="{00000000-0005-0000-0000-0000EE100000}"/>
    <cellStyle name="Note 3 5 11 2" xfId="4334" xr:uid="{00000000-0005-0000-0000-0000EF100000}"/>
    <cellStyle name="Note 3 5 12" xfId="4335" xr:uid="{00000000-0005-0000-0000-0000F0100000}"/>
    <cellStyle name="Note 3 5 12 2" xfId="4336" xr:uid="{00000000-0005-0000-0000-0000F1100000}"/>
    <cellStyle name="Note 3 5 13" xfId="4337" xr:uid="{00000000-0005-0000-0000-0000F2100000}"/>
    <cellStyle name="Note 3 5 13 2" xfId="4338" xr:uid="{00000000-0005-0000-0000-0000F3100000}"/>
    <cellStyle name="Note 3 5 14" xfId="4339" xr:uid="{00000000-0005-0000-0000-0000F4100000}"/>
    <cellStyle name="Note 3 5 14 2" xfId="4340" xr:uid="{00000000-0005-0000-0000-0000F5100000}"/>
    <cellStyle name="Note 3 5 15" xfId="4341" xr:uid="{00000000-0005-0000-0000-0000F6100000}"/>
    <cellStyle name="Note 3 5 15 2" xfId="4342" xr:uid="{00000000-0005-0000-0000-0000F7100000}"/>
    <cellStyle name="Note 3 5 16" xfId="4343" xr:uid="{00000000-0005-0000-0000-0000F8100000}"/>
    <cellStyle name="Note 3 5 16 2" xfId="4344" xr:uid="{00000000-0005-0000-0000-0000F9100000}"/>
    <cellStyle name="Note 3 5 17" xfId="4345" xr:uid="{00000000-0005-0000-0000-0000FA100000}"/>
    <cellStyle name="Note 3 5 2" xfId="4346" xr:uid="{00000000-0005-0000-0000-0000FB100000}"/>
    <cellStyle name="Note 3 5 2 2" xfId="4347" xr:uid="{00000000-0005-0000-0000-0000FC100000}"/>
    <cellStyle name="Note 3 5 3" xfId="4348" xr:uid="{00000000-0005-0000-0000-0000FD100000}"/>
    <cellStyle name="Note 3 5 3 2" xfId="4349" xr:uid="{00000000-0005-0000-0000-0000FE100000}"/>
    <cellStyle name="Note 3 5 4" xfId="4350" xr:uid="{00000000-0005-0000-0000-0000FF100000}"/>
    <cellStyle name="Note 3 5 4 2" xfId="4351" xr:uid="{00000000-0005-0000-0000-000000110000}"/>
    <cellStyle name="Note 3 5 5" xfId="4352" xr:uid="{00000000-0005-0000-0000-000001110000}"/>
    <cellStyle name="Note 3 5 5 2" xfId="4353" xr:uid="{00000000-0005-0000-0000-000002110000}"/>
    <cellStyle name="Note 3 5 6" xfId="4354" xr:uid="{00000000-0005-0000-0000-000003110000}"/>
    <cellStyle name="Note 3 5 6 2" xfId="4355" xr:uid="{00000000-0005-0000-0000-000004110000}"/>
    <cellStyle name="Note 3 5 7" xfId="4356" xr:uid="{00000000-0005-0000-0000-000005110000}"/>
    <cellStyle name="Note 3 5 7 2" xfId="4357" xr:uid="{00000000-0005-0000-0000-000006110000}"/>
    <cellStyle name="Note 3 5 8" xfId="4358" xr:uid="{00000000-0005-0000-0000-000007110000}"/>
    <cellStyle name="Note 3 5 8 2" xfId="4359" xr:uid="{00000000-0005-0000-0000-000008110000}"/>
    <cellStyle name="Note 3 5 9" xfId="4360" xr:uid="{00000000-0005-0000-0000-000009110000}"/>
    <cellStyle name="Note 3 5 9 2" xfId="4361" xr:uid="{00000000-0005-0000-0000-00000A110000}"/>
    <cellStyle name="Note 3 6" xfId="4362" xr:uid="{00000000-0005-0000-0000-00000B110000}"/>
    <cellStyle name="Note 3 6 10" xfId="4363" xr:uid="{00000000-0005-0000-0000-00000C110000}"/>
    <cellStyle name="Note 3 6 10 2" xfId="4364" xr:uid="{00000000-0005-0000-0000-00000D110000}"/>
    <cellStyle name="Note 3 6 11" xfId="4365" xr:uid="{00000000-0005-0000-0000-00000E110000}"/>
    <cellStyle name="Note 3 6 11 2" xfId="4366" xr:uid="{00000000-0005-0000-0000-00000F110000}"/>
    <cellStyle name="Note 3 6 12" xfId="4367" xr:uid="{00000000-0005-0000-0000-000010110000}"/>
    <cellStyle name="Note 3 6 12 2" xfId="4368" xr:uid="{00000000-0005-0000-0000-000011110000}"/>
    <cellStyle name="Note 3 6 13" xfId="4369" xr:uid="{00000000-0005-0000-0000-000012110000}"/>
    <cellStyle name="Note 3 6 13 2" xfId="4370" xr:uid="{00000000-0005-0000-0000-000013110000}"/>
    <cellStyle name="Note 3 6 14" xfId="4371" xr:uid="{00000000-0005-0000-0000-000014110000}"/>
    <cellStyle name="Note 3 6 14 2" xfId="4372" xr:uid="{00000000-0005-0000-0000-000015110000}"/>
    <cellStyle name="Note 3 6 15" xfId="4373" xr:uid="{00000000-0005-0000-0000-000016110000}"/>
    <cellStyle name="Note 3 6 15 2" xfId="4374" xr:uid="{00000000-0005-0000-0000-000017110000}"/>
    <cellStyle name="Note 3 6 16" xfId="4375" xr:uid="{00000000-0005-0000-0000-000018110000}"/>
    <cellStyle name="Note 3 6 16 2" xfId="4376" xr:uid="{00000000-0005-0000-0000-000019110000}"/>
    <cellStyle name="Note 3 6 17" xfId="4377" xr:uid="{00000000-0005-0000-0000-00001A110000}"/>
    <cellStyle name="Note 3 6 2" xfId="4378" xr:uid="{00000000-0005-0000-0000-00001B110000}"/>
    <cellStyle name="Note 3 6 2 2" xfId="4379" xr:uid="{00000000-0005-0000-0000-00001C110000}"/>
    <cellStyle name="Note 3 6 3" xfId="4380" xr:uid="{00000000-0005-0000-0000-00001D110000}"/>
    <cellStyle name="Note 3 6 3 2" xfId="4381" xr:uid="{00000000-0005-0000-0000-00001E110000}"/>
    <cellStyle name="Note 3 6 4" xfId="4382" xr:uid="{00000000-0005-0000-0000-00001F110000}"/>
    <cellStyle name="Note 3 6 4 2" xfId="4383" xr:uid="{00000000-0005-0000-0000-000020110000}"/>
    <cellStyle name="Note 3 6 5" xfId="4384" xr:uid="{00000000-0005-0000-0000-000021110000}"/>
    <cellStyle name="Note 3 6 5 2" xfId="4385" xr:uid="{00000000-0005-0000-0000-000022110000}"/>
    <cellStyle name="Note 3 6 6" xfId="4386" xr:uid="{00000000-0005-0000-0000-000023110000}"/>
    <cellStyle name="Note 3 6 6 2" xfId="4387" xr:uid="{00000000-0005-0000-0000-000024110000}"/>
    <cellStyle name="Note 3 6 7" xfId="4388" xr:uid="{00000000-0005-0000-0000-000025110000}"/>
    <cellStyle name="Note 3 6 7 2" xfId="4389" xr:uid="{00000000-0005-0000-0000-000026110000}"/>
    <cellStyle name="Note 3 6 8" xfId="4390" xr:uid="{00000000-0005-0000-0000-000027110000}"/>
    <cellStyle name="Note 3 6 8 2" xfId="4391" xr:uid="{00000000-0005-0000-0000-000028110000}"/>
    <cellStyle name="Note 3 6 9" xfId="4392" xr:uid="{00000000-0005-0000-0000-000029110000}"/>
    <cellStyle name="Note 3 6 9 2" xfId="4393" xr:uid="{00000000-0005-0000-0000-00002A110000}"/>
    <cellStyle name="Note 3 7" xfId="4394" xr:uid="{00000000-0005-0000-0000-00002B110000}"/>
    <cellStyle name="Note 3 7 10" xfId="4395" xr:uid="{00000000-0005-0000-0000-00002C110000}"/>
    <cellStyle name="Note 3 7 10 2" xfId="4396" xr:uid="{00000000-0005-0000-0000-00002D110000}"/>
    <cellStyle name="Note 3 7 11" xfId="4397" xr:uid="{00000000-0005-0000-0000-00002E110000}"/>
    <cellStyle name="Note 3 7 11 2" xfId="4398" xr:uid="{00000000-0005-0000-0000-00002F110000}"/>
    <cellStyle name="Note 3 7 12" xfId="4399" xr:uid="{00000000-0005-0000-0000-000030110000}"/>
    <cellStyle name="Note 3 7 12 2" xfId="4400" xr:uid="{00000000-0005-0000-0000-000031110000}"/>
    <cellStyle name="Note 3 7 13" xfId="4401" xr:uid="{00000000-0005-0000-0000-000032110000}"/>
    <cellStyle name="Note 3 7 13 2" xfId="4402" xr:uid="{00000000-0005-0000-0000-000033110000}"/>
    <cellStyle name="Note 3 7 14" xfId="4403" xr:uid="{00000000-0005-0000-0000-000034110000}"/>
    <cellStyle name="Note 3 7 14 2" xfId="4404" xr:uid="{00000000-0005-0000-0000-000035110000}"/>
    <cellStyle name="Note 3 7 15" xfId="4405" xr:uid="{00000000-0005-0000-0000-000036110000}"/>
    <cellStyle name="Note 3 7 15 2" xfId="4406" xr:uid="{00000000-0005-0000-0000-000037110000}"/>
    <cellStyle name="Note 3 7 16" xfId="4407" xr:uid="{00000000-0005-0000-0000-000038110000}"/>
    <cellStyle name="Note 3 7 16 2" xfId="4408" xr:uid="{00000000-0005-0000-0000-000039110000}"/>
    <cellStyle name="Note 3 7 17" xfId="4409" xr:uid="{00000000-0005-0000-0000-00003A110000}"/>
    <cellStyle name="Note 3 7 2" xfId="4410" xr:uid="{00000000-0005-0000-0000-00003B110000}"/>
    <cellStyle name="Note 3 7 2 2" xfId="4411" xr:uid="{00000000-0005-0000-0000-00003C110000}"/>
    <cellStyle name="Note 3 7 3" xfId="4412" xr:uid="{00000000-0005-0000-0000-00003D110000}"/>
    <cellStyle name="Note 3 7 3 2" xfId="4413" xr:uid="{00000000-0005-0000-0000-00003E110000}"/>
    <cellStyle name="Note 3 7 4" xfId="4414" xr:uid="{00000000-0005-0000-0000-00003F110000}"/>
    <cellStyle name="Note 3 7 4 2" xfId="4415" xr:uid="{00000000-0005-0000-0000-000040110000}"/>
    <cellStyle name="Note 3 7 5" xfId="4416" xr:uid="{00000000-0005-0000-0000-000041110000}"/>
    <cellStyle name="Note 3 7 5 2" xfId="4417" xr:uid="{00000000-0005-0000-0000-000042110000}"/>
    <cellStyle name="Note 3 7 6" xfId="4418" xr:uid="{00000000-0005-0000-0000-000043110000}"/>
    <cellStyle name="Note 3 7 6 2" xfId="4419" xr:uid="{00000000-0005-0000-0000-000044110000}"/>
    <cellStyle name="Note 3 7 7" xfId="4420" xr:uid="{00000000-0005-0000-0000-000045110000}"/>
    <cellStyle name="Note 3 7 7 2" xfId="4421" xr:uid="{00000000-0005-0000-0000-000046110000}"/>
    <cellStyle name="Note 3 7 8" xfId="4422" xr:uid="{00000000-0005-0000-0000-000047110000}"/>
    <cellStyle name="Note 3 7 8 2" xfId="4423" xr:uid="{00000000-0005-0000-0000-000048110000}"/>
    <cellStyle name="Note 3 7 9" xfId="4424" xr:uid="{00000000-0005-0000-0000-000049110000}"/>
    <cellStyle name="Note 3 7 9 2" xfId="4425" xr:uid="{00000000-0005-0000-0000-00004A110000}"/>
    <cellStyle name="Note 3 8" xfId="4426" xr:uid="{00000000-0005-0000-0000-00004B110000}"/>
    <cellStyle name="Note 3 8 10" xfId="4427" xr:uid="{00000000-0005-0000-0000-00004C110000}"/>
    <cellStyle name="Note 3 8 10 2" xfId="4428" xr:uid="{00000000-0005-0000-0000-00004D110000}"/>
    <cellStyle name="Note 3 8 11" xfId="4429" xr:uid="{00000000-0005-0000-0000-00004E110000}"/>
    <cellStyle name="Note 3 8 11 2" xfId="4430" xr:uid="{00000000-0005-0000-0000-00004F110000}"/>
    <cellStyle name="Note 3 8 12" xfId="4431" xr:uid="{00000000-0005-0000-0000-000050110000}"/>
    <cellStyle name="Note 3 8 12 2" xfId="4432" xr:uid="{00000000-0005-0000-0000-000051110000}"/>
    <cellStyle name="Note 3 8 13" xfId="4433" xr:uid="{00000000-0005-0000-0000-000052110000}"/>
    <cellStyle name="Note 3 8 13 2" xfId="4434" xr:uid="{00000000-0005-0000-0000-000053110000}"/>
    <cellStyle name="Note 3 8 14" xfId="4435" xr:uid="{00000000-0005-0000-0000-000054110000}"/>
    <cellStyle name="Note 3 8 14 2" xfId="4436" xr:uid="{00000000-0005-0000-0000-000055110000}"/>
    <cellStyle name="Note 3 8 15" xfId="4437" xr:uid="{00000000-0005-0000-0000-000056110000}"/>
    <cellStyle name="Note 3 8 15 2" xfId="4438" xr:uid="{00000000-0005-0000-0000-000057110000}"/>
    <cellStyle name="Note 3 8 16" xfId="4439" xr:uid="{00000000-0005-0000-0000-000058110000}"/>
    <cellStyle name="Note 3 8 16 2" xfId="4440" xr:uid="{00000000-0005-0000-0000-000059110000}"/>
    <cellStyle name="Note 3 8 17" xfId="4441" xr:uid="{00000000-0005-0000-0000-00005A110000}"/>
    <cellStyle name="Note 3 8 2" xfId="4442" xr:uid="{00000000-0005-0000-0000-00005B110000}"/>
    <cellStyle name="Note 3 8 2 2" xfId="4443" xr:uid="{00000000-0005-0000-0000-00005C110000}"/>
    <cellStyle name="Note 3 8 3" xfId="4444" xr:uid="{00000000-0005-0000-0000-00005D110000}"/>
    <cellStyle name="Note 3 8 3 2" xfId="4445" xr:uid="{00000000-0005-0000-0000-00005E110000}"/>
    <cellStyle name="Note 3 8 4" xfId="4446" xr:uid="{00000000-0005-0000-0000-00005F110000}"/>
    <cellStyle name="Note 3 8 4 2" xfId="4447" xr:uid="{00000000-0005-0000-0000-000060110000}"/>
    <cellStyle name="Note 3 8 5" xfId="4448" xr:uid="{00000000-0005-0000-0000-000061110000}"/>
    <cellStyle name="Note 3 8 5 2" xfId="4449" xr:uid="{00000000-0005-0000-0000-000062110000}"/>
    <cellStyle name="Note 3 8 6" xfId="4450" xr:uid="{00000000-0005-0000-0000-000063110000}"/>
    <cellStyle name="Note 3 8 6 2" xfId="4451" xr:uid="{00000000-0005-0000-0000-000064110000}"/>
    <cellStyle name="Note 3 8 7" xfId="4452" xr:uid="{00000000-0005-0000-0000-000065110000}"/>
    <cellStyle name="Note 3 8 7 2" xfId="4453" xr:uid="{00000000-0005-0000-0000-000066110000}"/>
    <cellStyle name="Note 3 8 8" xfId="4454" xr:uid="{00000000-0005-0000-0000-000067110000}"/>
    <cellStyle name="Note 3 8 8 2" xfId="4455" xr:uid="{00000000-0005-0000-0000-000068110000}"/>
    <cellStyle name="Note 3 8 9" xfId="4456" xr:uid="{00000000-0005-0000-0000-000069110000}"/>
    <cellStyle name="Note 3 8 9 2" xfId="4457" xr:uid="{00000000-0005-0000-0000-00006A110000}"/>
    <cellStyle name="Note 3 9" xfId="4458" xr:uid="{00000000-0005-0000-0000-00006B110000}"/>
    <cellStyle name="Note 3 9 10" xfId="4459" xr:uid="{00000000-0005-0000-0000-00006C110000}"/>
    <cellStyle name="Note 3 9 10 2" xfId="4460" xr:uid="{00000000-0005-0000-0000-00006D110000}"/>
    <cellStyle name="Note 3 9 11" xfId="4461" xr:uid="{00000000-0005-0000-0000-00006E110000}"/>
    <cellStyle name="Note 3 9 11 2" xfId="4462" xr:uid="{00000000-0005-0000-0000-00006F110000}"/>
    <cellStyle name="Note 3 9 12" xfId="4463" xr:uid="{00000000-0005-0000-0000-000070110000}"/>
    <cellStyle name="Note 3 9 12 2" xfId="4464" xr:uid="{00000000-0005-0000-0000-000071110000}"/>
    <cellStyle name="Note 3 9 13" xfId="4465" xr:uid="{00000000-0005-0000-0000-000072110000}"/>
    <cellStyle name="Note 3 9 13 2" xfId="4466" xr:uid="{00000000-0005-0000-0000-000073110000}"/>
    <cellStyle name="Note 3 9 14" xfId="4467" xr:uid="{00000000-0005-0000-0000-000074110000}"/>
    <cellStyle name="Note 3 9 14 2" xfId="4468" xr:uid="{00000000-0005-0000-0000-000075110000}"/>
    <cellStyle name="Note 3 9 15" xfId="4469" xr:uid="{00000000-0005-0000-0000-000076110000}"/>
    <cellStyle name="Note 3 9 15 2" xfId="4470" xr:uid="{00000000-0005-0000-0000-000077110000}"/>
    <cellStyle name="Note 3 9 16" xfId="4471" xr:uid="{00000000-0005-0000-0000-000078110000}"/>
    <cellStyle name="Note 3 9 16 2" xfId="4472" xr:uid="{00000000-0005-0000-0000-000079110000}"/>
    <cellStyle name="Note 3 9 17" xfId="4473" xr:uid="{00000000-0005-0000-0000-00007A110000}"/>
    <cellStyle name="Note 3 9 2" xfId="4474" xr:uid="{00000000-0005-0000-0000-00007B110000}"/>
    <cellStyle name="Note 3 9 2 2" xfId="4475" xr:uid="{00000000-0005-0000-0000-00007C110000}"/>
    <cellStyle name="Note 3 9 3" xfId="4476" xr:uid="{00000000-0005-0000-0000-00007D110000}"/>
    <cellStyle name="Note 3 9 3 2" xfId="4477" xr:uid="{00000000-0005-0000-0000-00007E110000}"/>
    <cellStyle name="Note 3 9 4" xfId="4478" xr:uid="{00000000-0005-0000-0000-00007F110000}"/>
    <cellStyle name="Note 3 9 4 2" xfId="4479" xr:uid="{00000000-0005-0000-0000-000080110000}"/>
    <cellStyle name="Note 3 9 5" xfId="4480" xr:uid="{00000000-0005-0000-0000-000081110000}"/>
    <cellStyle name="Note 3 9 5 2" xfId="4481" xr:uid="{00000000-0005-0000-0000-000082110000}"/>
    <cellStyle name="Note 3 9 6" xfId="4482" xr:uid="{00000000-0005-0000-0000-000083110000}"/>
    <cellStyle name="Note 3 9 6 2" xfId="4483" xr:uid="{00000000-0005-0000-0000-000084110000}"/>
    <cellStyle name="Note 3 9 7" xfId="4484" xr:uid="{00000000-0005-0000-0000-000085110000}"/>
    <cellStyle name="Note 3 9 7 2" xfId="4485" xr:uid="{00000000-0005-0000-0000-000086110000}"/>
    <cellStyle name="Note 3 9 8" xfId="4486" xr:uid="{00000000-0005-0000-0000-000087110000}"/>
    <cellStyle name="Note 3 9 8 2" xfId="4487" xr:uid="{00000000-0005-0000-0000-000088110000}"/>
    <cellStyle name="Note 3 9 9" xfId="4488" xr:uid="{00000000-0005-0000-0000-000089110000}"/>
    <cellStyle name="Note 3 9 9 2" xfId="4489" xr:uid="{00000000-0005-0000-0000-00008A110000}"/>
    <cellStyle name="Note 4" xfId="4490" xr:uid="{00000000-0005-0000-0000-00008B110000}"/>
    <cellStyle name="Note 4 10" xfId="4491" xr:uid="{00000000-0005-0000-0000-00008C110000}"/>
    <cellStyle name="Note 4 10 10" xfId="4492" xr:uid="{00000000-0005-0000-0000-00008D110000}"/>
    <cellStyle name="Note 4 10 10 2" xfId="4493" xr:uid="{00000000-0005-0000-0000-00008E110000}"/>
    <cellStyle name="Note 4 10 11" xfId="4494" xr:uid="{00000000-0005-0000-0000-00008F110000}"/>
    <cellStyle name="Note 4 10 11 2" xfId="4495" xr:uid="{00000000-0005-0000-0000-000090110000}"/>
    <cellStyle name="Note 4 10 12" xfId="4496" xr:uid="{00000000-0005-0000-0000-000091110000}"/>
    <cellStyle name="Note 4 10 12 2" xfId="4497" xr:uid="{00000000-0005-0000-0000-000092110000}"/>
    <cellStyle name="Note 4 10 13" xfId="4498" xr:uid="{00000000-0005-0000-0000-000093110000}"/>
    <cellStyle name="Note 4 10 13 2" xfId="4499" xr:uid="{00000000-0005-0000-0000-000094110000}"/>
    <cellStyle name="Note 4 10 14" xfId="4500" xr:uid="{00000000-0005-0000-0000-000095110000}"/>
    <cellStyle name="Note 4 10 14 2" xfId="4501" xr:uid="{00000000-0005-0000-0000-000096110000}"/>
    <cellStyle name="Note 4 10 15" xfId="4502" xr:uid="{00000000-0005-0000-0000-000097110000}"/>
    <cellStyle name="Note 4 10 15 2" xfId="4503" xr:uid="{00000000-0005-0000-0000-000098110000}"/>
    <cellStyle name="Note 4 10 16" xfId="4504" xr:uid="{00000000-0005-0000-0000-000099110000}"/>
    <cellStyle name="Note 4 10 16 2" xfId="4505" xr:uid="{00000000-0005-0000-0000-00009A110000}"/>
    <cellStyle name="Note 4 10 17" xfId="4506" xr:uid="{00000000-0005-0000-0000-00009B110000}"/>
    <cellStyle name="Note 4 10 2" xfId="4507" xr:uid="{00000000-0005-0000-0000-00009C110000}"/>
    <cellStyle name="Note 4 10 2 2" xfId="4508" xr:uid="{00000000-0005-0000-0000-00009D110000}"/>
    <cellStyle name="Note 4 10 3" xfId="4509" xr:uid="{00000000-0005-0000-0000-00009E110000}"/>
    <cellStyle name="Note 4 10 3 2" xfId="4510" xr:uid="{00000000-0005-0000-0000-00009F110000}"/>
    <cellStyle name="Note 4 10 4" xfId="4511" xr:uid="{00000000-0005-0000-0000-0000A0110000}"/>
    <cellStyle name="Note 4 10 4 2" xfId="4512" xr:uid="{00000000-0005-0000-0000-0000A1110000}"/>
    <cellStyle name="Note 4 10 5" xfId="4513" xr:uid="{00000000-0005-0000-0000-0000A2110000}"/>
    <cellStyle name="Note 4 10 5 2" xfId="4514" xr:uid="{00000000-0005-0000-0000-0000A3110000}"/>
    <cellStyle name="Note 4 10 6" xfId="4515" xr:uid="{00000000-0005-0000-0000-0000A4110000}"/>
    <cellStyle name="Note 4 10 6 2" xfId="4516" xr:uid="{00000000-0005-0000-0000-0000A5110000}"/>
    <cellStyle name="Note 4 10 7" xfId="4517" xr:uid="{00000000-0005-0000-0000-0000A6110000}"/>
    <cellStyle name="Note 4 10 7 2" xfId="4518" xr:uid="{00000000-0005-0000-0000-0000A7110000}"/>
    <cellStyle name="Note 4 10 8" xfId="4519" xr:uid="{00000000-0005-0000-0000-0000A8110000}"/>
    <cellStyle name="Note 4 10 8 2" xfId="4520" xr:uid="{00000000-0005-0000-0000-0000A9110000}"/>
    <cellStyle name="Note 4 10 9" xfId="4521" xr:uid="{00000000-0005-0000-0000-0000AA110000}"/>
    <cellStyle name="Note 4 10 9 2" xfId="4522" xr:uid="{00000000-0005-0000-0000-0000AB110000}"/>
    <cellStyle name="Note 4 11" xfId="4523" xr:uid="{00000000-0005-0000-0000-0000AC110000}"/>
    <cellStyle name="Note 4 11 10" xfId="4524" xr:uid="{00000000-0005-0000-0000-0000AD110000}"/>
    <cellStyle name="Note 4 11 10 2" xfId="4525" xr:uid="{00000000-0005-0000-0000-0000AE110000}"/>
    <cellStyle name="Note 4 11 11" xfId="4526" xr:uid="{00000000-0005-0000-0000-0000AF110000}"/>
    <cellStyle name="Note 4 11 11 2" xfId="4527" xr:uid="{00000000-0005-0000-0000-0000B0110000}"/>
    <cellStyle name="Note 4 11 12" xfId="4528" xr:uid="{00000000-0005-0000-0000-0000B1110000}"/>
    <cellStyle name="Note 4 11 12 2" xfId="4529" xr:uid="{00000000-0005-0000-0000-0000B2110000}"/>
    <cellStyle name="Note 4 11 13" xfId="4530" xr:uid="{00000000-0005-0000-0000-0000B3110000}"/>
    <cellStyle name="Note 4 11 13 2" xfId="4531" xr:uid="{00000000-0005-0000-0000-0000B4110000}"/>
    <cellStyle name="Note 4 11 14" xfId="4532" xr:uid="{00000000-0005-0000-0000-0000B5110000}"/>
    <cellStyle name="Note 4 11 14 2" xfId="4533" xr:uid="{00000000-0005-0000-0000-0000B6110000}"/>
    <cellStyle name="Note 4 11 15" xfId="4534" xr:uid="{00000000-0005-0000-0000-0000B7110000}"/>
    <cellStyle name="Note 4 11 15 2" xfId="4535" xr:uid="{00000000-0005-0000-0000-0000B8110000}"/>
    <cellStyle name="Note 4 11 16" xfId="4536" xr:uid="{00000000-0005-0000-0000-0000B9110000}"/>
    <cellStyle name="Note 4 11 16 2" xfId="4537" xr:uid="{00000000-0005-0000-0000-0000BA110000}"/>
    <cellStyle name="Note 4 11 17" xfId="4538" xr:uid="{00000000-0005-0000-0000-0000BB110000}"/>
    <cellStyle name="Note 4 11 2" xfId="4539" xr:uid="{00000000-0005-0000-0000-0000BC110000}"/>
    <cellStyle name="Note 4 11 2 2" xfId="4540" xr:uid="{00000000-0005-0000-0000-0000BD110000}"/>
    <cellStyle name="Note 4 11 3" xfId="4541" xr:uid="{00000000-0005-0000-0000-0000BE110000}"/>
    <cellStyle name="Note 4 11 3 2" xfId="4542" xr:uid="{00000000-0005-0000-0000-0000BF110000}"/>
    <cellStyle name="Note 4 11 4" xfId="4543" xr:uid="{00000000-0005-0000-0000-0000C0110000}"/>
    <cellStyle name="Note 4 11 4 2" xfId="4544" xr:uid="{00000000-0005-0000-0000-0000C1110000}"/>
    <cellStyle name="Note 4 11 5" xfId="4545" xr:uid="{00000000-0005-0000-0000-0000C2110000}"/>
    <cellStyle name="Note 4 11 5 2" xfId="4546" xr:uid="{00000000-0005-0000-0000-0000C3110000}"/>
    <cellStyle name="Note 4 11 6" xfId="4547" xr:uid="{00000000-0005-0000-0000-0000C4110000}"/>
    <cellStyle name="Note 4 11 6 2" xfId="4548" xr:uid="{00000000-0005-0000-0000-0000C5110000}"/>
    <cellStyle name="Note 4 11 7" xfId="4549" xr:uid="{00000000-0005-0000-0000-0000C6110000}"/>
    <cellStyle name="Note 4 11 7 2" xfId="4550" xr:uid="{00000000-0005-0000-0000-0000C7110000}"/>
    <cellStyle name="Note 4 11 8" xfId="4551" xr:uid="{00000000-0005-0000-0000-0000C8110000}"/>
    <cellStyle name="Note 4 11 8 2" xfId="4552" xr:uid="{00000000-0005-0000-0000-0000C9110000}"/>
    <cellStyle name="Note 4 11 9" xfId="4553" xr:uid="{00000000-0005-0000-0000-0000CA110000}"/>
    <cellStyle name="Note 4 11 9 2" xfId="4554" xr:uid="{00000000-0005-0000-0000-0000CB110000}"/>
    <cellStyle name="Note 4 12" xfId="4555" xr:uid="{00000000-0005-0000-0000-0000CC110000}"/>
    <cellStyle name="Note 4 12 10" xfId="4556" xr:uid="{00000000-0005-0000-0000-0000CD110000}"/>
    <cellStyle name="Note 4 12 10 2" xfId="4557" xr:uid="{00000000-0005-0000-0000-0000CE110000}"/>
    <cellStyle name="Note 4 12 11" xfId="4558" xr:uid="{00000000-0005-0000-0000-0000CF110000}"/>
    <cellStyle name="Note 4 12 11 2" xfId="4559" xr:uid="{00000000-0005-0000-0000-0000D0110000}"/>
    <cellStyle name="Note 4 12 12" xfId="4560" xr:uid="{00000000-0005-0000-0000-0000D1110000}"/>
    <cellStyle name="Note 4 12 12 2" xfId="4561" xr:uid="{00000000-0005-0000-0000-0000D2110000}"/>
    <cellStyle name="Note 4 12 13" xfId="4562" xr:uid="{00000000-0005-0000-0000-0000D3110000}"/>
    <cellStyle name="Note 4 12 13 2" xfId="4563" xr:uid="{00000000-0005-0000-0000-0000D4110000}"/>
    <cellStyle name="Note 4 12 14" xfId="4564" xr:uid="{00000000-0005-0000-0000-0000D5110000}"/>
    <cellStyle name="Note 4 12 14 2" xfId="4565" xr:uid="{00000000-0005-0000-0000-0000D6110000}"/>
    <cellStyle name="Note 4 12 15" xfId="4566" xr:uid="{00000000-0005-0000-0000-0000D7110000}"/>
    <cellStyle name="Note 4 12 15 2" xfId="4567" xr:uid="{00000000-0005-0000-0000-0000D8110000}"/>
    <cellStyle name="Note 4 12 16" xfId="4568" xr:uid="{00000000-0005-0000-0000-0000D9110000}"/>
    <cellStyle name="Note 4 12 16 2" xfId="4569" xr:uid="{00000000-0005-0000-0000-0000DA110000}"/>
    <cellStyle name="Note 4 12 17" xfId="4570" xr:uid="{00000000-0005-0000-0000-0000DB110000}"/>
    <cellStyle name="Note 4 12 2" xfId="4571" xr:uid="{00000000-0005-0000-0000-0000DC110000}"/>
    <cellStyle name="Note 4 12 2 2" xfId="4572" xr:uid="{00000000-0005-0000-0000-0000DD110000}"/>
    <cellStyle name="Note 4 12 3" xfId="4573" xr:uid="{00000000-0005-0000-0000-0000DE110000}"/>
    <cellStyle name="Note 4 12 3 2" xfId="4574" xr:uid="{00000000-0005-0000-0000-0000DF110000}"/>
    <cellStyle name="Note 4 12 4" xfId="4575" xr:uid="{00000000-0005-0000-0000-0000E0110000}"/>
    <cellStyle name="Note 4 12 4 2" xfId="4576" xr:uid="{00000000-0005-0000-0000-0000E1110000}"/>
    <cellStyle name="Note 4 12 5" xfId="4577" xr:uid="{00000000-0005-0000-0000-0000E2110000}"/>
    <cellStyle name="Note 4 12 5 2" xfId="4578" xr:uid="{00000000-0005-0000-0000-0000E3110000}"/>
    <cellStyle name="Note 4 12 6" xfId="4579" xr:uid="{00000000-0005-0000-0000-0000E4110000}"/>
    <cellStyle name="Note 4 12 6 2" xfId="4580" xr:uid="{00000000-0005-0000-0000-0000E5110000}"/>
    <cellStyle name="Note 4 12 7" xfId="4581" xr:uid="{00000000-0005-0000-0000-0000E6110000}"/>
    <cellStyle name="Note 4 12 7 2" xfId="4582" xr:uid="{00000000-0005-0000-0000-0000E7110000}"/>
    <cellStyle name="Note 4 12 8" xfId="4583" xr:uid="{00000000-0005-0000-0000-0000E8110000}"/>
    <cellStyle name="Note 4 12 8 2" xfId="4584" xr:uid="{00000000-0005-0000-0000-0000E9110000}"/>
    <cellStyle name="Note 4 12 9" xfId="4585" xr:uid="{00000000-0005-0000-0000-0000EA110000}"/>
    <cellStyle name="Note 4 12 9 2" xfId="4586" xr:uid="{00000000-0005-0000-0000-0000EB110000}"/>
    <cellStyle name="Note 4 13" xfId="4587" xr:uid="{00000000-0005-0000-0000-0000EC110000}"/>
    <cellStyle name="Note 4 13 10" xfId="4588" xr:uid="{00000000-0005-0000-0000-0000ED110000}"/>
    <cellStyle name="Note 4 13 10 2" xfId="4589" xr:uid="{00000000-0005-0000-0000-0000EE110000}"/>
    <cellStyle name="Note 4 13 11" xfId="4590" xr:uid="{00000000-0005-0000-0000-0000EF110000}"/>
    <cellStyle name="Note 4 13 11 2" xfId="4591" xr:uid="{00000000-0005-0000-0000-0000F0110000}"/>
    <cellStyle name="Note 4 13 12" xfId="4592" xr:uid="{00000000-0005-0000-0000-0000F1110000}"/>
    <cellStyle name="Note 4 13 12 2" xfId="4593" xr:uid="{00000000-0005-0000-0000-0000F2110000}"/>
    <cellStyle name="Note 4 13 13" xfId="4594" xr:uid="{00000000-0005-0000-0000-0000F3110000}"/>
    <cellStyle name="Note 4 13 13 2" xfId="4595" xr:uid="{00000000-0005-0000-0000-0000F4110000}"/>
    <cellStyle name="Note 4 13 14" xfId="4596" xr:uid="{00000000-0005-0000-0000-0000F5110000}"/>
    <cellStyle name="Note 4 13 14 2" xfId="4597" xr:uid="{00000000-0005-0000-0000-0000F6110000}"/>
    <cellStyle name="Note 4 13 15" xfId="4598" xr:uid="{00000000-0005-0000-0000-0000F7110000}"/>
    <cellStyle name="Note 4 13 15 2" xfId="4599" xr:uid="{00000000-0005-0000-0000-0000F8110000}"/>
    <cellStyle name="Note 4 13 16" xfId="4600" xr:uid="{00000000-0005-0000-0000-0000F9110000}"/>
    <cellStyle name="Note 4 13 16 2" xfId="4601" xr:uid="{00000000-0005-0000-0000-0000FA110000}"/>
    <cellStyle name="Note 4 13 17" xfId="4602" xr:uid="{00000000-0005-0000-0000-0000FB110000}"/>
    <cellStyle name="Note 4 13 2" xfId="4603" xr:uid="{00000000-0005-0000-0000-0000FC110000}"/>
    <cellStyle name="Note 4 13 2 2" xfId="4604" xr:uid="{00000000-0005-0000-0000-0000FD110000}"/>
    <cellStyle name="Note 4 13 3" xfId="4605" xr:uid="{00000000-0005-0000-0000-0000FE110000}"/>
    <cellStyle name="Note 4 13 3 2" xfId="4606" xr:uid="{00000000-0005-0000-0000-0000FF110000}"/>
    <cellStyle name="Note 4 13 4" xfId="4607" xr:uid="{00000000-0005-0000-0000-000000120000}"/>
    <cellStyle name="Note 4 13 4 2" xfId="4608" xr:uid="{00000000-0005-0000-0000-000001120000}"/>
    <cellStyle name="Note 4 13 5" xfId="4609" xr:uid="{00000000-0005-0000-0000-000002120000}"/>
    <cellStyle name="Note 4 13 5 2" xfId="4610" xr:uid="{00000000-0005-0000-0000-000003120000}"/>
    <cellStyle name="Note 4 13 6" xfId="4611" xr:uid="{00000000-0005-0000-0000-000004120000}"/>
    <cellStyle name="Note 4 13 6 2" xfId="4612" xr:uid="{00000000-0005-0000-0000-000005120000}"/>
    <cellStyle name="Note 4 13 7" xfId="4613" xr:uid="{00000000-0005-0000-0000-000006120000}"/>
    <cellStyle name="Note 4 13 7 2" xfId="4614" xr:uid="{00000000-0005-0000-0000-000007120000}"/>
    <cellStyle name="Note 4 13 8" xfId="4615" xr:uid="{00000000-0005-0000-0000-000008120000}"/>
    <cellStyle name="Note 4 13 8 2" xfId="4616" xr:uid="{00000000-0005-0000-0000-000009120000}"/>
    <cellStyle name="Note 4 13 9" xfId="4617" xr:uid="{00000000-0005-0000-0000-00000A120000}"/>
    <cellStyle name="Note 4 13 9 2" xfId="4618" xr:uid="{00000000-0005-0000-0000-00000B120000}"/>
    <cellStyle name="Note 4 14" xfId="4619" xr:uid="{00000000-0005-0000-0000-00000C120000}"/>
    <cellStyle name="Note 4 14 10" xfId="4620" xr:uid="{00000000-0005-0000-0000-00000D120000}"/>
    <cellStyle name="Note 4 14 10 2" xfId="4621" xr:uid="{00000000-0005-0000-0000-00000E120000}"/>
    <cellStyle name="Note 4 14 11" xfId="4622" xr:uid="{00000000-0005-0000-0000-00000F120000}"/>
    <cellStyle name="Note 4 14 11 2" xfId="4623" xr:uid="{00000000-0005-0000-0000-000010120000}"/>
    <cellStyle name="Note 4 14 12" xfId="4624" xr:uid="{00000000-0005-0000-0000-000011120000}"/>
    <cellStyle name="Note 4 14 12 2" xfId="4625" xr:uid="{00000000-0005-0000-0000-000012120000}"/>
    <cellStyle name="Note 4 14 13" xfId="4626" xr:uid="{00000000-0005-0000-0000-000013120000}"/>
    <cellStyle name="Note 4 14 13 2" xfId="4627" xr:uid="{00000000-0005-0000-0000-000014120000}"/>
    <cellStyle name="Note 4 14 14" xfId="4628" xr:uid="{00000000-0005-0000-0000-000015120000}"/>
    <cellStyle name="Note 4 14 14 2" xfId="4629" xr:uid="{00000000-0005-0000-0000-000016120000}"/>
    <cellStyle name="Note 4 14 15" xfId="4630" xr:uid="{00000000-0005-0000-0000-000017120000}"/>
    <cellStyle name="Note 4 14 15 2" xfId="4631" xr:uid="{00000000-0005-0000-0000-000018120000}"/>
    <cellStyle name="Note 4 14 16" xfId="4632" xr:uid="{00000000-0005-0000-0000-000019120000}"/>
    <cellStyle name="Note 4 14 16 2" xfId="4633" xr:uid="{00000000-0005-0000-0000-00001A120000}"/>
    <cellStyle name="Note 4 14 17" xfId="4634" xr:uid="{00000000-0005-0000-0000-00001B120000}"/>
    <cellStyle name="Note 4 14 2" xfId="4635" xr:uid="{00000000-0005-0000-0000-00001C120000}"/>
    <cellStyle name="Note 4 14 2 2" xfId="4636" xr:uid="{00000000-0005-0000-0000-00001D120000}"/>
    <cellStyle name="Note 4 14 3" xfId="4637" xr:uid="{00000000-0005-0000-0000-00001E120000}"/>
    <cellStyle name="Note 4 14 3 2" xfId="4638" xr:uid="{00000000-0005-0000-0000-00001F120000}"/>
    <cellStyle name="Note 4 14 4" xfId="4639" xr:uid="{00000000-0005-0000-0000-000020120000}"/>
    <cellStyle name="Note 4 14 4 2" xfId="4640" xr:uid="{00000000-0005-0000-0000-000021120000}"/>
    <cellStyle name="Note 4 14 5" xfId="4641" xr:uid="{00000000-0005-0000-0000-000022120000}"/>
    <cellStyle name="Note 4 14 5 2" xfId="4642" xr:uid="{00000000-0005-0000-0000-000023120000}"/>
    <cellStyle name="Note 4 14 6" xfId="4643" xr:uid="{00000000-0005-0000-0000-000024120000}"/>
    <cellStyle name="Note 4 14 6 2" xfId="4644" xr:uid="{00000000-0005-0000-0000-000025120000}"/>
    <cellStyle name="Note 4 14 7" xfId="4645" xr:uid="{00000000-0005-0000-0000-000026120000}"/>
    <cellStyle name="Note 4 14 7 2" xfId="4646" xr:uid="{00000000-0005-0000-0000-000027120000}"/>
    <cellStyle name="Note 4 14 8" xfId="4647" xr:uid="{00000000-0005-0000-0000-000028120000}"/>
    <cellStyle name="Note 4 14 8 2" xfId="4648" xr:uid="{00000000-0005-0000-0000-000029120000}"/>
    <cellStyle name="Note 4 14 9" xfId="4649" xr:uid="{00000000-0005-0000-0000-00002A120000}"/>
    <cellStyle name="Note 4 14 9 2" xfId="4650" xr:uid="{00000000-0005-0000-0000-00002B120000}"/>
    <cellStyle name="Note 4 15" xfId="4651" xr:uid="{00000000-0005-0000-0000-00002C120000}"/>
    <cellStyle name="Note 4 15 10" xfId="4652" xr:uid="{00000000-0005-0000-0000-00002D120000}"/>
    <cellStyle name="Note 4 15 10 2" xfId="4653" xr:uid="{00000000-0005-0000-0000-00002E120000}"/>
    <cellStyle name="Note 4 15 11" xfId="4654" xr:uid="{00000000-0005-0000-0000-00002F120000}"/>
    <cellStyle name="Note 4 15 11 2" xfId="4655" xr:uid="{00000000-0005-0000-0000-000030120000}"/>
    <cellStyle name="Note 4 15 12" xfId="4656" xr:uid="{00000000-0005-0000-0000-000031120000}"/>
    <cellStyle name="Note 4 15 12 2" xfId="4657" xr:uid="{00000000-0005-0000-0000-000032120000}"/>
    <cellStyle name="Note 4 15 13" xfId="4658" xr:uid="{00000000-0005-0000-0000-000033120000}"/>
    <cellStyle name="Note 4 15 13 2" xfId="4659" xr:uid="{00000000-0005-0000-0000-000034120000}"/>
    <cellStyle name="Note 4 15 14" xfId="4660" xr:uid="{00000000-0005-0000-0000-000035120000}"/>
    <cellStyle name="Note 4 15 14 2" xfId="4661" xr:uid="{00000000-0005-0000-0000-000036120000}"/>
    <cellStyle name="Note 4 15 15" xfId="4662" xr:uid="{00000000-0005-0000-0000-000037120000}"/>
    <cellStyle name="Note 4 15 15 2" xfId="4663" xr:uid="{00000000-0005-0000-0000-000038120000}"/>
    <cellStyle name="Note 4 15 16" xfId="4664" xr:uid="{00000000-0005-0000-0000-000039120000}"/>
    <cellStyle name="Note 4 15 16 2" xfId="4665" xr:uid="{00000000-0005-0000-0000-00003A120000}"/>
    <cellStyle name="Note 4 15 17" xfId="4666" xr:uid="{00000000-0005-0000-0000-00003B120000}"/>
    <cellStyle name="Note 4 15 2" xfId="4667" xr:uid="{00000000-0005-0000-0000-00003C120000}"/>
    <cellStyle name="Note 4 15 2 2" xfId="4668" xr:uid="{00000000-0005-0000-0000-00003D120000}"/>
    <cellStyle name="Note 4 15 3" xfId="4669" xr:uid="{00000000-0005-0000-0000-00003E120000}"/>
    <cellStyle name="Note 4 15 3 2" xfId="4670" xr:uid="{00000000-0005-0000-0000-00003F120000}"/>
    <cellStyle name="Note 4 15 4" xfId="4671" xr:uid="{00000000-0005-0000-0000-000040120000}"/>
    <cellStyle name="Note 4 15 4 2" xfId="4672" xr:uid="{00000000-0005-0000-0000-000041120000}"/>
    <cellStyle name="Note 4 15 5" xfId="4673" xr:uid="{00000000-0005-0000-0000-000042120000}"/>
    <cellStyle name="Note 4 15 5 2" xfId="4674" xr:uid="{00000000-0005-0000-0000-000043120000}"/>
    <cellStyle name="Note 4 15 6" xfId="4675" xr:uid="{00000000-0005-0000-0000-000044120000}"/>
    <cellStyle name="Note 4 15 6 2" xfId="4676" xr:uid="{00000000-0005-0000-0000-000045120000}"/>
    <cellStyle name="Note 4 15 7" xfId="4677" xr:uid="{00000000-0005-0000-0000-000046120000}"/>
    <cellStyle name="Note 4 15 7 2" xfId="4678" xr:uid="{00000000-0005-0000-0000-000047120000}"/>
    <cellStyle name="Note 4 15 8" xfId="4679" xr:uid="{00000000-0005-0000-0000-000048120000}"/>
    <cellStyle name="Note 4 15 8 2" xfId="4680" xr:uid="{00000000-0005-0000-0000-000049120000}"/>
    <cellStyle name="Note 4 15 9" xfId="4681" xr:uid="{00000000-0005-0000-0000-00004A120000}"/>
    <cellStyle name="Note 4 15 9 2" xfId="4682" xr:uid="{00000000-0005-0000-0000-00004B120000}"/>
    <cellStyle name="Note 4 16" xfId="4683" xr:uid="{00000000-0005-0000-0000-00004C120000}"/>
    <cellStyle name="Note 4 16 10" xfId="4684" xr:uid="{00000000-0005-0000-0000-00004D120000}"/>
    <cellStyle name="Note 4 16 10 2" xfId="4685" xr:uid="{00000000-0005-0000-0000-00004E120000}"/>
    <cellStyle name="Note 4 16 11" xfId="4686" xr:uid="{00000000-0005-0000-0000-00004F120000}"/>
    <cellStyle name="Note 4 16 11 2" xfId="4687" xr:uid="{00000000-0005-0000-0000-000050120000}"/>
    <cellStyle name="Note 4 16 12" xfId="4688" xr:uid="{00000000-0005-0000-0000-000051120000}"/>
    <cellStyle name="Note 4 16 12 2" xfId="4689" xr:uid="{00000000-0005-0000-0000-000052120000}"/>
    <cellStyle name="Note 4 16 13" xfId="4690" xr:uid="{00000000-0005-0000-0000-000053120000}"/>
    <cellStyle name="Note 4 16 13 2" xfId="4691" xr:uid="{00000000-0005-0000-0000-000054120000}"/>
    <cellStyle name="Note 4 16 14" xfId="4692" xr:uid="{00000000-0005-0000-0000-000055120000}"/>
    <cellStyle name="Note 4 16 14 2" xfId="4693" xr:uid="{00000000-0005-0000-0000-000056120000}"/>
    <cellStyle name="Note 4 16 15" xfId="4694" xr:uid="{00000000-0005-0000-0000-000057120000}"/>
    <cellStyle name="Note 4 16 15 2" xfId="4695" xr:uid="{00000000-0005-0000-0000-000058120000}"/>
    <cellStyle name="Note 4 16 16" xfId="4696" xr:uid="{00000000-0005-0000-0000-000059120000}"/>
    <cellStyle name="Note 4 16 16 2" xfId="4697" xr:uid="{00000000-0005-0000-0000-00005A120000}"/>
    <cellStyle name="Note 4 16 17" xfId="4698" xr:uid="{00000000-0005-0000-0000-00005B120000}"/>
    <cellStyle name="Note 4 16 2" xfId="4699" xr:uid="{00000000-0005-0000-0000-00005C120000}"/>
    <cellStyle name="Note 4 16 2 2" xfId="4700" xr:uid="{00000000-0005-0000-0000-00005D120000}"/>
    <cellStyle name="Note 4 16 3" xfId="4701" xr:uid="{00000000-0005-0000-0000-00005E120000}"/>
    <cellStyle name="Note 4 16 3 2" xfId="4702" xr:uid="{00000000-0005-0000-0000-00005F120000}"/>
    <cellStyle name="Note 4 16 4" xfId="4703" xr:uid="{00000000-0005-0000-0000-000060120000}"/>
    <cellStyle name="Note 4 16 4 2" xfId="4704" xr:uid="{00000000-0005-0000-0000-000061120000}"/>
    <cellStyle name="Note 4 16 5" xfId="4705" xr:uid="{00000000-0005-0000-0000-000062120000}"/>
    <cellStyle name="Note 4 16 5 2" xfId="4706" xr:uid="{00000000-0005-0000-0000-000063120000}"/>
    <cellStyle name="Note 4 16 6" xfId="4707" xr:uid="{00000000-0005-0000-0000-000064120000}"/>
    <cellStyle name="Note 4 16 6 2" xfId="4708" xr:uid="{00000000-0005-0000-0000-000065120000}"/>
    <cellStyle name="Note 4 16 7" xfId="4709" xr:uid="{00000000-0005-0000-0000-000066120000}"/>
    <cellStyle name="Note 4 16 7 2" xfId="4710" xr:uid="{00000000-0005-0000-0000-000067120000}"/>
    <cellStyle name="Note 4 16 8" xfId="4711" xr:uid="{00000000-0005-0000-0000-000068120000}"/>
    <cellStyle name="Note 4 16 8 2" xfId="4712" xr:uid="{00000000-0005-0000-0000-000069120000}"/>
    <cellStyle name="Note 4 16 9" xfId="4713" xr:uid="{00000000-0005-0000-0000-00006A120000}"/>
    <cellStyle name="Note 4 16 9 2" xfId="4714" xr:uid="{00000000-0005-0000-0000-00006B120000}"/>
    <cellStyle name="Note 4 17" xfId="4715" xr:uid="{00000000-0005-0000-0000-00006C120000}"/>
    <cellStyle name="Note 4 17 10" xfId="4716" xr:uid="{00000000-0005-0000-0000-00006D120000}"/>
    <cellStyle name="Note 4 17 10 2" xfId="4717" xr:uid="{00000000-0005-0000-0000-00006E120000}"/>
    <cellStyle name="Note 4 17 11" xfId="4718" xr:uid="{00000000-0005-0000-0000-00006F120000}"/>
    <cellStyle name="Note 4 17 11 2" xfId="4719" xr:uid="{00000000-0005-0000-0000-000070120000}"/>
    <cellStyle name="Note 4 17 12" xfId="4720" xr:uid="{00000000-0005-0000-0000-000071120000}"/>
    <cellStyle name="Note 4 17 12 2" xfId="4721" xr:uid="{00000000-0005-0000-0000-000072120000}"/>
    <cellStyle name="Note 4 17 13" xfId="4722" xr:uid="{00000000-0005-0000-0000-000073120000}"/>
    <cellStyle name="Note 4 17 13 2" xfId="4723" xr:uid="{00000000-0005-0000-0000-000074120000}"/>
    <cellStyle name="Note 4 17 14" xfId="4724" xr:uid="{00000000-0005-0000-0000-000075120000}"/>
    <cellStyle name="Note 4 17 14 2" xfId="4725" xr:uid="{00000000-0005-0000-0000-000076120000}"/>
    <cellStyle name="Note 4 17 15" xfId="4726" xr:uid="{00000000-0005-0000-0000-000077120000}"/>
    <cellStyle name="Note 4 17 15 2" xfId="4727" xr:uid="{00000000-0005-0000-0000-000078120000}"/>
    <cellStyle name="Note 4 17 16" xfId="4728" xr:uid="{00000000-0005-0000-0000-000079120000}"/>
    <cellStyle name="Note 4 17 16 2" xfId="4729" xr:uid="{00000000-0005-0000-0000-00007A120000}"/>
    <cellStyle name="Note 4 17 17" xfId="4730" xr:uid="{00000000-0005-0000-0000-00007B120000}"/>
    <cellStyle name="Note 4 17 2" xfId="4731" xr:uid="{00000000-0005-0000-0000-00007C120000}"/>
    <cellStyle name="Note 4 17 2 2" xfId="4732" xr:uid="{00000000-0005-0000-0000-00007D120000}"/>
    <cellStyle name="Note 4 17 3" xfId="4733" xr:uid="{00000000-0005-0000-0000-00007E120000}"/>
    <cellStyle name="Note 4 17 3 2" xfId="4734" xr:uid="{00000000-0005-0000-0000-00007F120000}"/>
    <cellStyle name="Note 4 17 4" xfId="4735" xr:uid="{00000000-0005-0000-0000-000080120000}"/>
    <cellStyle name="Note 4 17 4 2" xfId="4736" xr:uid="{00000000-0005-0000-0000-000081120000}"/>
    <cellStyle name="Note 4 17 5" xfId="4737" xr:uid="{00000000-0005-0000-0000-000082120000}"/>
    <cellStyle name="Note 4 17 5 2" xfId="4738" xr:uid="{00000000-0005-0000-0000-000083120000}"/>
    <cellStyle name="Note 4 17 6" xfId="4739" xr:uid="{00000000-0005-0000-0000-000084120000}"/>
    <cellStyle name="Note 4 17 6 2" xfId="4740" xr:uid="{00000000-0005-0000-0000-000085120000}"/>
    <cellStyle name="Note 4 17 7" xfId="4741" xr:uid="{00000000-0005-0000-0000-000086120000}"/>
    <cellStyle name="Note 4 17 7 2" xfId="4742" xr:uid="{00000000-0005-0000-0000-000087120000}"/>
    <cellStyle name="Note 4 17 8" xfId="4743" xr:uid="{00000000-0005-0000-0000-000088120000}"/>
    <cellStyle name="Note 4 17 8 2" xfId="4744" xr:uid="{00000000-0005-0000-0000-000089120000}"/>
    <cellStyle name="Note 4 17 9" xfId="4745" xr:uid="{00000000-0005-0000-0000-00008A120000}"/>
    <cellStyle name="Note 4 17 9 2" xfId="4746" xr:uid="{00000000-0005-0000-0000-00008B120000}"/>
    <cellStyle name="Note 4 18" xfId="4747" xr:uid="{00000000-0005-0000-0000-00008C120000}"/>
    <cellStyle name="Note 4 18 10" xfId="4748" xr:uid="{00000000-0005-0000-0000-00008D120000}"/>
    <cellStyle name="Note 4 18 10 2" xfId="4749" xr:uid="{00000000-0005-0000-0000-00008E120000}"/>
    <cellStyle name="Note 4 18 11" xfId="4750" xr:uid="{00000000-0005-0000-0000-00008F120000}"/>
    <cellStyle name="Note 4 18 11 2" xfId="4751" xr:uid="{00000000-0005-0000-0000-000090120000}"/>
    <cellStyle name="Note 4 18 12" xfId="4752" xr:uid="{00000000-0005-0000-0000-000091120000}"/>
    <cellStyle name="Note 4 18 12 2" xfId="4753" xr:uid="{00000000-0005-0000-0000-000092120000}"/>
    <cellStyle name="Note 4 18 13" xfId="4754" xr:uid="{00000000-0005-0000-0000-000093120000}"/>
    <cellStyle name="Note 4 18 13 2" xfId="4755" xr:uid="{00000000-0005-0000-0000-000094120000}"/>
    <cellStyle name="Note 4 18 14" xfId="4756" xr:uid="{00000000-0005-0000-0000-000095120000}"/>
    <cellStyle name="Note 4 18 14 2" xfId="4757" xr:uid="{00000000-0005-0000-0000-000096120000}"/>
    <cellStyle name="Note 4 18 15" xfId="4758" xr:uid="{00000000-0005-0000-0000-000097120000}"/>
    <cellStyle name="Note 4 18 15 2" xfId="4759" xr:uid="{00000000-0005-0000-0000-000098120000}"/>
    <cellStyle name="Note 4 18 16" xfId="4760" xr:uid="{00000000-0005-0000-0000-000099120000}"/>
    <cellStyle name="Note 4 18 16 2" xfId="4761" xr:uid="{00000000-0005-0000-0000-00009A120000}"/>
    <cellStyle name="Note 4 18 17" xfId="4762" xr:uid="{00000000-0005-0000-0000-00009B120000}"/>
    <cellStyle name="Note 4 18 2" xfId="4763" xr:uid="{00000000-0005-0000-0000-00009C120000}"/>
    <cellStyle name="Note 4 18 2 2" xfId="4764" xr:uid="{00000000-0005-0000-0000-00009D120000}"/>
    <cellStyle name="Note 4 18 3" xfId="4765" xr:uid="{00000000-0005-0000-0000-00009E120000}"/>
    <cellStyle name="Note 4 18 3 2" xfId="4766" xr:uid="{00000000-0005-0000-0000-00009F120000}"/>
    <cellStyle name="Note 4 18 4" xfId="4767" xr:uid="{00000000-0005-0000-0000-0000A0120000}"/>
    <cellStyle name="Note 4 18 4 2" xfId="4768" xr:uid="{00000000-0005-0000-0000-0000A1120000}"/>
    <cellStyle name="Note 4 18 5" xfId="4769" xr:uid="{00000000-0005-0000-0000-0000A2120000}"/>
    <cellStyle name="Note 4 18 5 2" xfId="4770" xr:uid="{00000000-0005-0000-0000-0000A3120000}"/>
    <cellStyle name="Note 4 18 6" xfId="4771" xr:uid="{00000000-0005-0000-0000-0000A4120000}"/>
    <cellStyle name="Note 4 18 6 2" xfId="4772" xr:uid="{00000000-0005-0000-0000-0000A5120000}"/>
    <cellStyle name="Note 4 18 7" xfId="4773" xr:uid="{00000000-0005-0000-0000-0000A6120000}"/>
    <cellStyle name="Note 4 18 7 2" xfId="4774" xr:uid="{00000000-0005-0000-0000-0000A7120000}"/>
    <cellStyle name="Note 4 18 8" xfId="4775" xr:uid="{00000000-0005-0000-0000-0000A8120000}"/>
    <cellStyle name="Note 4 18 8 2" xfId="4776" xr:uid="{00000000-0005-0000-0000-0000A9120000}"/>
    <cellStyle name="Note 4 18 9" xfId="4777" xr:uid="{00000000-0005-0000-0000-0000AA120000}"/>
    <cellStyle name="Note 4 18 9 2" xfId="4778" xr:uid="{00000000-0005-0000-0000-0000AB120000}"/>
    <cellStyle name="Note 4 19" xfId="4779" xr:uid="{00000000-0005-0000-0000-0000AC120000}"/>
    <cellStyle name="Note 4 19 10" xfId="4780" xr:uid="{00000000-0005-0000-0000-0000AD120000}"/>
    <cellStyle name="Note 4 19 10 2" xfId="4781" xr:uid="{00000000-0005-0000-0000-0000AE120000}"/>
    <cellStyle name="Note 4 19 11" xfId="4782" xr:uid="{00000000-0005-0000-0000-0000AF120000}"/>
    <cellStyle name="Note 4 19 11 2" xfId="4783" xr:uid="{00000000-0005-0000-0000-0000B0120000}"/>
    <cellStyle name="Note 4 19 12" xfId="4784" xr:uid="{00000000-0005-0000-0000-0000B1120000}"/>
    <cellStyle name="Note 4 19 12 2" xfId="4785" xr:uid="{00000000-0005-0000-0000-0000B2120000}"/>
    <cellStyle name="Note 4 19 13" xfId="4786" xr:uid="{00000000-0005-0000-0000-0000B3120000}"/>
    <cellStyle name="Note 4 19 13 2" xfId="4787" xr:uid="{00000000-0005-0000-0000-0000B4120000}"/>
    <cellStyle name="Note 4 19 14" xfId="4788" xr:uid="{00000000-0005-0000-0000-0000B5120000}"/>
    <cellStyle name="Note 4 19 14 2" xfId="4789" xr:uid="{00000000-0005-0000-0000-0000B6120000}"/>
    <cellStyle name="Note 4 19 15" xfId="4790" xr:uid="{00000000-0005-0000-0000-0000B7120000}"/>
    <cellStyle name="Note 4 19 15 2" xfId="4791" xr:uid="{00000000-0005-0000-0000-0000B8120000}"/>
    <cellStyle name="Note 4 19 16" xfId="4792" xr:uid="{00000000-0005-0000-0000-0000B9120000}"/>
    <cellStyle name="Note 4 19 16 2" xfId="4793" xr:uid="{00000000-0005-0000-0000-0000BA120000}"/>
    <cellStyle name="Note 4 19 17" xfId="4794" xr:uid="{00000000-0005-0000-0000-0000BB120000}"/>
    <cellStyle name="Note 4 19 2" xfId="4795" xr:uid="{00000000-0005-0000-0000-0000BC120000}"/>
    <cellStyle name="Note 4 19 2 2" xfId="4796" xr:uid="{00000000-0005-0000-0000-0000BD120000}"/>
    <cellStyle name="Note 4 19 3" xfId="4797" xr:uid="{00000000-0005-0000-0000-0000BE120000}"/>
    <cellStyle name="Note 4 19 3 2" xfId="4798" xr:uid="{00000000-0005-0000-0000-0000BF120000}"/>
    <cellStyle name="Note 4 19 4" xfId="4799" xr:uid="{00000000-0005-0000-0000-0000C0120000}"/>
    <cellStyle name="Note 4 19 4 2" xfId="4800" xr:uid="{00000000-0005-0000-0000-0000C1120000}"/>
    <cellStyle name="Note 4 19 5" xfId="4801" xr:uid="{00000000-0005-0000-0000-0000C2120000}"/>
    <cellStyle name="Note 4 19 5 2" xfId="4802" xr:uid="{00000000-0005-0000-0000-0000C3120000}"/>
    <cellStyle name="Note 4 19 6" xfId="4803" xr:uid="{00000000-0005-0000-0000-0000C4120000}"/>
    <cellStyle name="Note 4 19 6 2" xfId="4804" xr:uid="{00000000-0005-0000-0000-0000C5120000}"/>
    <cellStyle name="Note 4 19 7" xfId="4805" xr:uid="{00000000-0005-0000-0000-0000C6120000}"/>
    <cellStyle name="Note 4 19 7 2" xfId="4806" xr:uid="{00000000-0005-0000-0000-0000C7120000}"/>
    <cellStyle name="Note 4 19 8" xfId="4807" xr:uid="{00000000-0005-0000-0000-0000C8120000}"/>
    <cellStyle name="Note 4 19 8 2" xfId="4808" xr:uid="{00000000-0005-0000-0000-0000C9120000}"/>
    <cellStyle name="Note 4 19 9" xfId="4809" xr:uid="{00000000-0005-0000-0000-0000CA120000}"/>
    <cellStyle name="Note 4 19 9 2" xfId="4810" xr:uid="{00000000-0005-0000-0000-0000CB120000}"/>
    <cellStyle name="Note 4 2" xfId="4811" xr:uid="{00000000-0005-0000-0000-0000CC120000}"/>
    <cellStyle name="Note 4 2 10" xfId="4812" xr:uid="{00000000-0005-0000-0000-0000CD120000}"/>
    <cellStyle name="Note 4 2 10 2" xfId="4813" xr:uid="{00000000-0005-0000-0000-0000CE120000}"/>
    <cellStyle name="Note 4 2 11" xfId="4814" xr:uid="{00000000-0005-0000-0000-0000CF120000}"/>
    <cellStyle name="Note 4 2 11 2" xfId="4815" xr:uid="{00000000-0005-0000-0000-0000D0120000}"/>
    <cellStyle name="Note 4 2 12" xfId="4816" xr:uid="{00000000-0005-0000-0000-0000D1120000}"/>
    <cellStyle name="Note 4 2 12 2" xfId="4817" xr:uid="{00000000-0005-0000-0000-0000D2120000}"/>
    <cellStyle name="Note 4 2 13" xfId="4818" xr:uid="{00000000-0005-0000-0000-0000D3120000}"/>
    <cellStyle name="Note 4 2 13 2" xfId="4819" xr:uid="{00000000-0005-0000-0000-0000D4120000}"/>
    <cellStyle name="Note 4 2 14" xfId="4820" xr:uid="{00000000-0005-0000-0000-0000D5120000}"/>
    <cellStyle name="Note 4 2 14 2" xfId="4821" xr:uid="{00000000-0005-0000-0000-0000D6120000}"/>
    <cellStyle name="Note 4 2 15" xfId="4822" xr:uid="{00000000-0005-0000-0000-0000D7120000}"/>
    <cellStyle name="Note 4 2 15 2" xfId="4823" xr:uid="{00000000-0005-0000-0000-0000D8120000}"/>
    <cellStyle name="Note 4 2 16" xfId="4824" xr:uid="{00000000-0005-0000-0000-0000D9120000}"/>
    <cellStyle name="Note 4 2 16 2" xfId="4825" xr:uid="{00000000-0005-0000-0000-0000DA120000}"/>
    <cellStyle name="Note 4 2 17" xfId="4826" xr:uid="{00000000-0005-0000-0000-0000DB120000}"/>
    <cellStyle name="Note 4 2 18" xfId="4827" xr:uid="{00000000-0005-0000-0000-0000DC120000}"/>
    <cellStyle name="Note 4 2 2" xfId="4828" xr:uid="{00000000-0005-0000-0000-0000DD120000}"/>
    <cellStyle name="Note 4 2 2 2" xfId="4829" xr:uid="{00000000-0005-0000-0000-0000DE120000}"/>
    <cellStyle name="Note 4 2 3" xfId="4830" xr:uid="{00000000-0005-0000-0000-0000DF120000}"/>
    <cellStyle name="Note 4 2 3 2" xfId="4831" xr:uid="{00000000-0005-0000-0000-0000E0120000}"/>
    <cellStyle name="Note 4 2 4" xfId="4832" xr:uid="{00000000-0005-0000-0000-0000E1120000}"/>
    <cellStyle name="Note 4 2 4 2" xfId="4833" xr:uid="{00000000-0005-0000-0000-0000E2120000}"/>
    <cellStyle name="Note 4 2 5" xfId="4834" xr:uid="{00000000-0005-0000-0000-0000E3120000}"/>
    <cellStyle name="Note 4 2 5 2" xfId="4835" xr:uid="{00000000-0005-0000-0000-0000E4120000}"/>
    <cellStyle name="Note 4 2 6" xfId="4836" xr:uid="{00000000-0005-0000-0000-0000E5120000}"/>
    <cellStyle name="Note 4 2 6 2" xfId="4837" xr:uid="{00000000-0005-0000-0000-0000E6120000}"/>
    <cellStyle name="Note 4 2 7" xfId="4838" xr:uid="{00000000-0005-0000-0000-0000E7120000}"/>
    <cellStyle name="Note 4 2 7 2" xfId="4839" xr:uid="{00000000-0005-0000-0000-0000E8120000}"/>
    <cellStyle name="Note 4 2 8" xfId="4840" xr:uid="{00000000-0005-0000-0000-0000E9120000}"/>
    <cellStyle name="Note 4 2 8 2" xfId="4841" xr:uid="{00000000-0005-0000-0000-0000EA120000}"/>
    <cellStyle name="Note 4 2 9" xfId="4842" xr:uid="{00000000-0005-0000-0000-0000EB120000}"/>
    <cellStyle name="Note 4 2 9 2" xfId="4843" xr:uid="{00000000-0005-0000-0000-0000EC120000}"/>
    <cellStyle name="Note 4 20" xfId="4844" xr:uid="{00000000-0005-0000-0000-0000ED120000}"/>
    <cellStyle name="Note 4 20 10" xfId="4845" xr:uid="{00000000-0005-0000-0000-0000EE120000}"/>
    <cellStyle name="Note 4 20 10 2" xfId="4846" xr:uid="{00000000-0005-0000-0000-0000EF120000}"/>
    <cellStyle name="Note 4 20 11" xfId="4847" xr:uid="{00000000-0005-0000-0000-0000F0120000}"/>
    <cellStyle name="Note 4 20 11 2" xfId="4848" xr:uid="{00000000-0005-0000-0000-0000F1120000}"/>
    <cellStyle name="Note 4 20 12" xfId="4849" xr:uid="{00000000-0005-0000-0000-0000F2120000}"/>
    <cellStyle name="Note 4 20 12 2" xfId="4850" xr:uid="{00000000-0005-0000-0000-0000F3120000}"/>
    <cellStyle name="Note 4 20 13" xfId="4851" xr:uid="{00000000-0005-0000-0000-0000F4120000}"/>
    <cellStyle name="Note 4 20 13 2" xfId="4852" xr:uid="{00000000-0005-0000-0000-0000F5120000}"/>
    <cellStyle name="Note 4 20 14" xfId="4853" xr:uid="{00000000-0005-0000-0000-0000F6120000}"/>
    <cellStyle name="Note 4 20 14 2" xfId="4854" xr:uid="{00000000-0005-0000-0000-0000F7120000}"/>
    <cellStyle name="Note 4 20 15" xfId="4855" xr:uid="{00000000-0005-0000-0000-0000F8120000}"/>
    <cellStyle name="Note 4 20 15 2" xfId="4856" xr:uid="{00000000-0005-0000-0000-0000F9120000}"/>
    <cellStyle name="Note 4 20 16" xfId="4857" xr:uid="{00000000-0005-0000-0000-0000FA120000}"/>
    <cellStyle name="Note 4 20 16 2" xfId="4858" xr:uid="{00000000-0005-0000-0000-0000FB120000}"/>
    <cellStyle name="Note 4 20 17" xfId="4859" xr:uid="{00000000-0005-0000-0000-0000FC120000}"/>
    <cellStyle name="Note 4 20 2" xfId="4860" xr:uid="{00000000-0005-0000-0000-0000FD120000}"/>
    <cellStyle name="Note 4 20 2 2" xfId="4861" xr:uid="{00000000-0005-0000-0000-0000FE120000}"/>
    <cellStyle name="Note 4 20 3" xfId="4862" xr:uid="{00000000-0005-0000-0000-0000FF120000}"/>
    <cellStyle name="Note 4 20 3 2" xfId="4863" xr:uid="{00000000-0005-0000-0000-000000130000}"/>
    <cellStyle name="Note 4 20 4" xfId="4864" xr:uid="{00000000-0005-0000-0000-000001130000}"/>
    <cellStyle name="Note 4 20 4 2" xfId="4865" xr:uid="{00000000-0005-0000-0000-000002130000}"/>
    <cellStyle name="Note 4 20 5" xfId="4866" xr:uid="{00000000-0005-0000-0000-000003130000}"/>
    <cellStyle name="Note 4 20 5 2" xfId="4867" xr:uid="{00000000-0005-0000-0000-000004130000}"/>
    <cellStyle name="Note 4 20 6" xfId="4868" xr:uid="{00000000-0005-0000-0000-000005130000}"/>
    <cellStyle name="Note 4 20 6 2" xfId="4869" xr:uid="{00000000-0005-0000-0000-000006130000}"/>
    <cellStyle name="Note 4 20 7" xfId="4870" xr:uid="{00000000-0005-0000-0000-000007130000}"/>
    <cellStyle name="Note 4 20 7 2" xfId="4871" xr:uid="{00000000-0005-0000-0000-000008130000}"/>
    <cellStyle name="Note 4 20 8" xfId="4872" xr:uid="{00000000-0005-0000-0000-000009130000}"/>
    <cellStyle name="Note 4 20 8 2" xfId="4873" xr:uid="{00000000-0005-0000-0000-00000A130000}"/>
    <cellStyle name="Note 4 20 9" xfId="4874" xr:uid="{00000000-0005-0000-0000-00000B130000}"/>
    <cellStyle name="Note 4 20 9 2" xfId="4875" xr:uid="{00000000-0005-0000-0000-00000C130000}"/>
    <cellStyle name="Note 4 21" xfId="4876" xr:uid="{00000000-0005-0000-0000-00000D130000}"/>
    <cellStyle name="Note 4 21 2" xfId="4877" xr:uid="{00000000-0005-0000-0000-00000E130000}"/>
    <cellStyle name="Note 4 22" xfId="4878" xr:uid="{00000000-0005-0000-0000-00000F130000}"/>
    <cellStyle name="Note 4 22 2" xfId="4879" xr:uid="{00000000-0005-0000-0000-000010130000}"/>
    <cellStyle name="Note 4 23" xfId="4880" xr:uid="{00000000-0005-0000-0000-000011130000}"/>
    <cellStyle name="Note 4 23 2" xfId="4881" xr:uid="{00000000-0005-0000-0000-000012130000}"/>
    <cellStyle name="Note 4 24" xfId="4882" xr:uid="{00000000-0005-0000-0000-000013130000}"/>
    <cellStyle name="Note 4 24 2" xfId="4883" xr:uid="{00000000-0005-0000-0000-000014130000}"/>
    <cellStyle name="Note 4 25" xfId="4884" xr:uid="{00000000-0005-0000-0000-000015130000}"/>
    <cellStyle name="Note 4 25 2" xfId="4885" xr:uid="{00000000-0005-0000-0000-000016130000}"/>
    <cellStyle name="Note 4 26" xfId="4886" xr:uid="{00000000-0005-0000-0000-000017130000}"/>
    <cellStyle name="Note 4 26 2" xfId="4887" xr:uid="{00000000-0005-0000-0000-000018130000}"/>
    <cellStyle name="Note 4 27" xfId="4888" xr:uid="{00000000-0005-0000-0000-000019130000}"/>
    <cellStyle name="Note 4 27 2" xfId="4889" xr:uid="{00000000-0005-0000-0000-00001A130000}"/>
    <cellStyle name="Note 4 28" xfId="4890" xr:uid="{00000000-0005-0000-0000-00001B130000}"/>
    <cellStyle name="Note 4 28 2" xfId="4891" xr:uid="{00000000-0005-0000-0000-00001C130000}"/>
    <cellStyle name="Note 4 29" xfId="4892" xr:uid="{00000000-0005-0000-0000-00001D130000}"/>
    <cellStyle name="Note 4 29 2" xfId="4893" xr:uid="{00000000-0005-0000-0000-00001E130000}"/>
    <cellStyle name="Note 4 3" xfId="4894" xr:uid="{00000000-0005-0000-0000-00001F130000}"/>
    <cellStyle name="Note 4 3 10" xfId="4895" xr:uid="{00000000-0005-0000-0000-000020130000}"/>
    <cellStyle name="Note 4 3 10 2" xfId="4896" xr:uid="{00000000-0005-0000-0000-000021130000}"/>
    <cellStyle name="Note 4 3 11" xfId="4897" xr:uid="{00000000-0005-0000-0000-000022130000}"/>
    <cellStyle name="Note 4 3 11 2" xfId="4898" xr:uid="{00000000-0005-0000-0000-000023130000}"/>
    <cellStyle name="Note 4 3 12" xfId="4899" xr:uid="{00000000-0005-0000-0000-000024130000}"/>
    <cellStyle name="Note 4 3 12 2" xfId="4900" xr:uid="{00000000-0005-0000-0000-000025130000}"/>
    <cellStyle name="Note 4 3 13" xfId="4901" xr:uid="{00000000-0005-0000-0000-000026130000}"/>
    <cellStyle name="Note 4 3 13 2" xfId="4902" xr:uid="{00000000-0005-0000-0000-000027130000}"/>
    <cellStyle name="Note 4 3 14" xfId="4903" xr:uid="{00000000-0005-0000-0000-000028130000}"/>
    <cellStyle name="Note 4 3 14 2" xfId="4904" xr:uid="{00000000-0005-0000-0000-000029130000}"/>
    <cellStyle name="Note 4 3 15" xfId="4905" xr:uid="{00000000-0005-0000-0000-00002A130000}"/>
    <cellStyle name="Note 4 3 15 2" xfId="4906" xr:uid="{00000000-0005-0000-0000-00002B130000}"/>
    <cellStyle name="Note 4 3 16" xfId="4907" xr:uid="{00000000-0005-0000-0000-00002C130000}"/>
    <cellStyle name="Note 4 3 16 2" xfId="4908" xr:uid="{00000000-0005-0000-0000-00002D130000}"/>
    <cellStyle name="Note 4 3 17" xfId="4909" xr:uid="{00000000-0005-0000-0000-00002E130000}"/>
    <cellStyle name="Note 4 3 18" xfId="4910" xr:uid="{00000000-0005-0000-0000-00002F130000}"/>
    <cellStyle name="Note 4 3 2" xfId="4911" xr:uid="{00000000-0005-0000-0000-000030130000}"/>
    <cellStyle name="Note 4 3 2 2" xfId="4912" xr:uid="{00000000-0005-0000-0000-000031130000}"/>
    <cellStyle name="Note 4 3 3" xfId="4913" xr:uid="{00000000-0005-0000-0000-000032130000}"/>
    <cellStyle name="Note 4 3 3 2" xfId="4914" xr:uid="{00000000-0005-0000-0000-000033130000}"/>
    <cellStyle name="Note 4 3 4" xfId="4915" xr:uid="{00000000-0005-0000-0000-000034130000}"/>
    <cellStyle name="Note 4 3 4 2" xfId="4916" xr:uid="{00000000-0005-0000-0000-000035130000}"/>
    <cellStyle name="Note 4 3 5" xfId="4917" xr:uid="{00000000-0005-0000-0000-000036130000}"/>
    <cellStyle name="Note 4 3 5 2" xfId="4918" xr:uid="{00000000-0005-0000-0000-000037130000}"/>
    <cellStyle name="Note 4 3 6" xfId="4919" xr:uid="{00000000-0005-0000-0000-000038130000}"/>
    <cellStyle name="Note 4 3 6 2" xfId="4920" xr:uid="{00000000-0005-0000-0000-000039130000}"/>
    <cellStyle name="Note 4 3 7" xfId="4921" xr:uid="{00000000-0005-0000-0000-00003A130000}"/>
    <cellStyle name="Note 4 3 7 2" xfId="4922" xr:uid="{00000000-0005-0000-0000-00003B130000}"/>
    <cellStyle name="Note 4 3 8" xfId="4923" xr:uid="{00000000-0005-0000-0000-00003C130000}"/>
    <cellStyle name="Note 4 3 8 2" xfId="4924" xr:uid="{00000000-0005-0000-0000-00003D130000}"/>
    <cellStyle name="Note 4 3 9" xfId="4925" xr:uid="{00000000-0005-0000-0000-00003E130000}"/>
    <cellStyle name="Note 4 3 9 2" xfId="4926" xr:uid="{00000000-0005-0000-0000-00003F130000}"/>
    <cellStyle name="Note 4 30" xfId="4927" xr:uid="{00000000-0005-0000-0000-000040130000}"/>
    <cellStyle name="Note 4 30 2" xfId="4928" xr:uid="{00000000-0005-0000-0000-000041130000}"/>
    <cellStyle name="Note 4 31" xfId="4929" xr:uid="{00000000-0005-0000-0000-000042130000}"/>
    <cellStyle name="Note 4 31 2" xfId="4930" xr:uid="{00000000-0005-0000-0000-000043130000}"/>
    <cellStyle name="Note 4 32" xfId="4931" xr:uid="{00000000-0005-0000-0000-000044130000}"/>
    <cellStyle name="Note 4 32 2" xfId="4932" xr:uid="{00000000-0005-0000-0000-000045130000}"/>
    <cellStyle name="Note 4 33" xfId="4933" xr:uid="{00000000-0005-0000-0000-000046130000}"/>
    <cellStyle name="Note 4 33 2" xfId="4934" xr:uid="{00000000-0005-0000-0000-000047130000}"/>
    <cellStyle name="Note 4 34" xfId="4935" xr:uid="{00000000-0005-0000-0000-000048130000}"/>
    <cellStyle name="Note 4 34 2" xfId="4936" xr:uid="{00000000-0005-0000-0000-000049130000}"/>
    <cellStyle name="Note 4 35" xfId="4937" xr:uid="{00000000-0005-0000-0000-00004A130000}"/>
    <cellStyle name="Note 4 35 2" xfId="4938" xr:uid="{00000000-0005-0000-0000-00004B130000}"/>
    <cellStyle name="Note 4 36" xfId="4939" xr:uid="{00000000-0005-0000-0000-00004C130000}"/>
    <cellStyle name="Note 4 37" xfId="4940" xr:uid="{00000000-0005-0000-0000-00004D130000}"/>
    <cellStyle name="Note 4 4" xfId="4941" xr:uid="{00000000-0005-0000-0000-00004E130000}"/>
    <cellStyle name="Note 4 4 10" xfId="4942" xr:uid="{00000000-0005-0000-0000-00004F130000}"/>
    <cellStyle name="Note 4 4 10 2" xfId="4943" xr:uid="{00000000-0005-0000-0000-000050130000}"/>
    <cellStyle name="Note 4 4 11" xfId="4944" xr:uid="{00000000-0005-0000-0000-000051130000}"/>
    <cellStyle name="Note 4 4 11 2" xfId="4945" xr:uid="{00000000-0005-0000-0000-000052130000}"/>
    <cellStyle name="Note 4 4 12" xfId="4946" xr:uid="{00000000-0005-0000-0000-000053130000}"/>
    <cellStyle name="Note 4 4 12 2" xfId="4947" xr:uid="{00000000-0005-0000-0000-000054130000}"/>
    <cellStyle name="Note 4 4 13" xfId="4948" xr:uid="{00000000-0005-0000-0000-000055130000}"/>
    <cellStyle name="Note 4 4 13 2" xfId="4949" xr:uid="{00000000-0005-0000-0000-000056130000}"/>
    <cellStyle name="Note 4 4 14" xfId="4950" xr:uid="{00000000-0005-0000-0000-000057130000}"/>
    <cellStyle name="Note 4 4 14 2" xfId="4951" xr:uid="{00000000-0005-0000-0000-000058130000}"/>
    <cellStyle name="Note 4 4 15" xfId="4952" xr:uid="{00000000-0005-0000-0000-000059130000}"/>
    <cellStyle name="Note 4 4 15 2" xfId="4953" xr:uid="{00000000-0005-0000-0000-00005A130000}"/>
    <cellStyle name="Note 4 4 16" xfId="4954" xr:uid="{00000000-0005-0000-0000-00005B130000}"/>
    <cellStyle name="Note 4 4 16 2" xfId="4955" xr:uid="{00000000-0005-0000-0000-00005C130000}"/>
    <cellStyle name="Note 4 4 17" xfId="4956" xr:uid="{00000000-0005-0000-0000-00005D130000}"/>
    <cellStyle name="Note 4 4 2" xfId="4957" xr:uid="{00000000-0005-0000-0000-00005E130000}"/>
    <cellStyle name="Note 4 4 2 2" xfId="4958" xr:uid="{00000000-0005-0000-0000-00005F130000}"/>
    <cellStyle name="Note 4 4 3" xfId="4959" xr:uid="{00000000-0005-0000-0000-000060130000}"/>
    <cellStyle name="Note 4 4 3 2" xfId="4960" xr:uid="{00000000-0005-0000-0000-000061130000}"/>
    <cellStyle name="Note 4 4 4" xfId="4961" xr:uid="{00000000-0005-0000-0000-000062130000}"/>
    <cellStyle name="Note 4 4 4 2" xfId="4962" xr:uid="{00000000-0005-0000-0000-000063130000}"/>
    <cellStyle name="Note 4 4 5" xfId="4963" xr:uid="{00000000-0005-0000-0000-000064130000}"/>
    <cellStyle name="Note 4 4 5 2" xfId="4964" xr:uid="{00000000-0005-0000-0000-000065130000}"/>
    <cellStyle name="Note 4 4 6" xfId="4965" xr:uid="{00000000-0005-0000-0000-000066130000}"/>
    <cellStyle name="Note 4 4 6 2" xfId="4966" xr:uid="{00000000-0005-0000-0000-000067130000}"/>
    <cellStyle name="Note 4 4 7" xfId="4967" xr:uid="{00000000-0005-0000-0000-000068130000}"/>
    <cellStyle name="Note 4 4 7 2" xfId="4968" xr:uid="{00000000-0005-0000-0000-000069130000}"/>
    <cellStyle name="Note 4 4 8" xfId="4969" xr:uid="{00000000-0005-0000-0000-00006A130000}"/>
    <cellStyle name="Note 4 4 8 2" xfId="4970" xr:uid="{00000000-0005-0000-0000-00006B130000}"/>
    <cellStyle name="Note 4 4 9" xfId="4971" xr:uid="{00000000-0005-0000-0000-00006C130000}"/>
    <cellStyle name="Note 4 4 9 2" xfId="4972" xr:uid="{00000000-0005-0000-0000-00006D130000}"/>
    <cellStyle name="Note 4 5" xfId="4973" xr:uid="{00000000-0005-0000-0000-00006E130000}"/>
    <cellStyle name="Note 4 5 10" xfId="4974" xr:uid="{00000000-0005-0000-0000-00006F130000}"/>
    <cellStyle name="Note 4 5 10 2" xfId="4975" xr:uid="{00000000-0005-0000-0000-000070130000}"/>
    <cellStyle name="Note 4 5 11" xfId="4976" xr:uid="{00000000-0005-0000-0000-000071130000}"/>
    <cellStyle name="Note 4 5 11 2" xfId="4977" xr:uid="{00000000-0005-0000-0000-000072130000}"/>
    <cellStyle name="Note 4 5 12" xfId="4978" xr:uid="{00000000-0005-0000-0000-000073130000}"/>
    <cellStyle name="Note 4 5 12 2" xfId="4979" xr:uid="{00000000-0005-0000-0000-000074130000}"/>
    <cellStyle name="Note 4 5 13" xfId="4980" xr:uid="{00000000-0005-0000-0000-000075130000}"/>
    <cellStyle name="Note 4 5 13 2" xfId="4981" xr:uid="{00000000-0005-0000-0000-000076130000}"/>
    <cellStyle name="Note 4 5 14" xfId="4982" xr:uid="{00000000-0005-0000-0000-000077130000}"/>
    <cellStyle name="Note 4 5 14 2" xfId="4983" xr:uid="{00000000-0005-0000-0000-000078130000}"/>
    <cellStyle name="Note 4 5 15" xfId="4984" xr:uid="{00000000-0005-0000-0000-000079130000}"/>
    <cellStyle name="Note 4 5 15 2" xfId="4985" xr:uid="{00000000-0005-0000-0000-00007A130000}"/>
    <cellStyle name="Note 4 5 16" xfId="4986" xr:uid="{00000000-0005-0000-0000-00007B130000}"/>
    <cellStyle name="Note 4 5 16 2" xfId="4987" xr:uid="{00000000-0005-0000-0000-00007C130000}"/>
    <cellStyle name="Note 4 5 17" xfId="4988" xr:uid="{00000000-0005-0000-0000-00007D130000}"/>
    <cellStyle name="Note 4 5 2" xfId="4989" xr:uid="{00000000-0005-0000-0000-00007E130000}"/>
    <cellStyle name="Note 4 5 2 2" xfId="4990" xr:uid="{00000000-0005-0000-0000-00007F130000}"/>
    <cellStyle name="Note 4 5 3" xfId="4991" xr:uid="{00000000-0005-0000-0000-000080130000}"/>
    <cellStyle name="Note 4 5 3 2" xfId="4992" xr:uid="{00000000-0005-0000-0000-000081130000}"/>
    <cellStyle name="Note 4 5 4" xfId="4993" xr:uid="{00000000-0005-0000-0000-000082130000}"/>
    <cellStyle name="Note 4 5 4 2" xfId="4994" xr:uid="{00000000-0005-0000-0000-000083130000}"/>
    <cellStyle name="Note 4 5 5" xfId="4995" xr:uid="{00000000-0005-0000-0000-000084130000}"/>
    <cellStyle name="Note 4 5 5 2" xfId="4996" xr:uid="{00000000-0005-0000-0000-000085130000}"/>
    <cellStyle name="Note 4 5 6" xfId="4997" xr:uid="{00000000-0005-0000-0000-000086130000}"/>
    <cellStyle name="Note 4 5 6 2" xfId="4998" xr:uid="{00000000-0005-0000-0000-000087130000}"/>
    <cellStyle name="Note 4 5 7" xfId="4999" xr:uid="{00000000-0005-0000-0000-000088130000}"/>
    <cellStyle name="Note 4 5 7 2" xfId="5000" xr:uid="{00000000-0005-0000-0000-000089130000}"/>
    <cellStyle name="Note 4 5 8" xfId="5001" xr:uid="{00000000-0005-0000-0000-00008A130000}"/>
    <cellStyle name="Note 4 5 8 2" xfId="5002" xr:uid="{00000000-0005-0000-0000-00008B130000}"/>
    <cellStyle name="Note 4 5 9" xfId="5003" xr:uid="{00000000-0005-0000-0000-00008C130000}"/>
    <cellStyle name="Note 4 5 9 2" xfId="5004" xr:uid="{00000000-0005-0000-0000-00008D130000}"/>
    <cellStyle name="Note 4 6" xfId="5005" xr:uid="{00000000-0005-0000-0000-00008E130000}"/>
    <cellStyle name="Note 4 6 10" xfId="5006" xr:uid="{00000000-0005-0000-0000-00008F130000}"/>
    <cellStyle name="Note 4 6 10 2" xfId="5007" xr:uid="{00000000-0005-0000-0000-000090130000}"/>
    <cellStyle name="Note 4 6 11" xfId="5008" xr:uid="{00000000-0005-0000-0000-000091130000}"/>
    <cellStyle name="Note 4 6 11 2" xfId="5009" xr:uid="{00000000-0005-0000-0000-000092130000}"/>
    <cellStyle name="Note 4 6 12" xfId="5010" xr:uid="{00000000-0005-0000-0000-000093130000}"/>
    <cellStyle name="Note 4 6 12 2" xfId="5011" xr:uid="{00000000-0005-0000-0000-000094130000}"/>
    <cellStyle name="Note 4 6 13" xfId="5012" xr:uid="{00000000-0005-0000-0000-000095130000}"/>
    <cellStyle name="Note 4 6 13 2" xfId="5013" xr:uid="{00000000-0005-0000-0000-000096130000}"/>
    <cellStyle name="Note 4 6 14" xfId="5014" xr:uid="{00000000-0005-0000-0000-000097130000}"/>
    <cellStyle name="Note 4 6 14 2" xfId="5015" xr:uid="{00000000-0005-0000-0000-000098130000}"/>
    <cellStyle name="Note 4 6 15" xfId="5016" xr:uid="{00000000-0005-0000-0000-000099130000}"/>
    <cellStyle name="Note 4 6 15 2" xfId="5017" xr:uid="{00000000-0005-0000-0000-00009A130000}"/>
    <cellStyle name="Note 4 6 16" xfId="5018" xr:uid="{00000000-0005-0000-0000-00009B130000}"/>
    <cellStyle name="Note 4 6 16 2" xfId="5019" xr:uid="{00000000-0005-0000-0000-00009C130000}"/>
    <cellStyle name="Note 4 6 17" xfId="5020" xr:uid="{00000000-0005-0000-0000-00009D130000}"/>
    <cellStyle name="Note 4 6 2" xfId="5021" xr:uid="{00000000-0005-0000-0000-00009E130000}"/>
    <cellStyle name="Note 4 6 2 2" xfId="5022" xr:uid="{00000000-0005-0000-0000-00009F130000}"/>
    <cellStyle name="Note 4 6 3" xfId="5023" xr:uid="{00000000-0005-0000-0000-0000A0130000}"/>
    <cellStyle name="Note 4 6 3 2" xfId="5024" xr:uid="{00000000-0005-0000-0000-0000A1130000}"/>
    <cellStyle name="Note 4 6 4" xfId="5025" xr:uid="{00000000-0005-0000-0000-0000A2130000}"/>
    <cellStyle name="Note 4 6 4 2" xfId="5026" xr:uid="{00000000-0005-0000-0000-0000A3130000}"/>
    <cellStyle name="Note 4 6 5" xfId="5027" xr:uid="{00000000-0005-0000-0000-0000A4130000}"/>
    <cellStyle name="Note 4 6 5 2" xfId="5028" xr:uid="{00000000-0005-0000-0000-0000A5130000}"/>
    <cellStyle name="Note 4 6 6" xfId="5029" xr:uid="{00000000-0005-0000-0000-0000A6130000}"/>
    <cellStyle name="Note 4 6 6 2" xfId="5030" xr:uid="{00000000-0005-0000-0000-0000A7130000}"/>
    <cellStyle name="Note 4 6 7" xfId="5031" xr:uid="{00000000-0005-0000-0000-0000A8130000}"/>
    <cellStyle name="Note 4 6 7 2" xfId="5032" xr:uid="{00000000-0005-0000-0000-0000A9130000}"/>
    <cellStyle name="Note 4 6 8" xfId="5033" xr:uid="{00000000-0005-0000-0000-0000AA130000}"/>
    <cellStyle name="Note 4 6 8 2" xfId="5034" xr:uid="{00000000-0005-0000-0000-0000AB130000}"/>
    <cellStyle name="Note 4 6 9" xfId="5035" xr:uid="{00000000-0005-0000-0000-0000AC130000}"/>
    <cellStyle name="Note 4 6 9 2" xfId="5036" xr:uid="{00000000-0005-0000-0000-0000AD130000}"/>
    <cellStyle name="Note 4 7" xfId="5037" xr:uid="{00000000-0005-0000-0000-0000AE130000}"/>
    <cellStyle name="Note 4 7 10" xfId="5038" xr:uid="{00000000-0005-0000-0000-0000AF130000}"/>
    <cellStyle name="Note 4 7 10 2" xfId="5039" xr:uid="{00000000-0005-0000-0000-0000B0130000}"/>
    <cellStyle name="Note 4 7 11" xfId="5040" xr:uid="{00000000-0005-0000-0000-0000B1130000}"/>
    <cellStyle name="Note 4 7 11 2" xfId="5041" xr:uid="{00000000-0005-0000-0000-0000B2130000}"/>
    <cellStyle name="Note 4 7 12" xfId="5042" xr:uid="{00000000-0005-0000-0000-0000B3130000}"/>
    <cellStyle name="Note 4 7 12 2" xfId="5043" xr:uid="{00000000-0005-0000-0000-0000B4130000}"/>
    <cellStyle name="Note 4 7 13" xfId="5044" xr:uid="{00000000-0005-0000-0000-0000B5130000}"/>
    <cellStyle name="Note 4 7 13 2" xfId="5045" xr:uid="{00000000-0005-0000-0000-0000B6130000}"/>
    <cellStyle name="Note 4 7 14" xfId="5046" xr:uid="{00000000-0005-0000-0000-0000B7130000}"/>
    <cellStyle name="Note 4 7 14 2" xfId="5047" xr:uid="{00000000-0005-0000-0000-0000B8130000}"/>
    <cellStyle name="Note 4 7 15" xfId="5048" xr:uid="{00000000-0005-0000-0000-0000B9130000}"/>
    <cellStyle name="Note 4 7 15 2" xfId="5049" xr:uid="{00000000-0005-0000-0000-0000BA130000}"/>
    <cellStyle name="Note 4 7 16" xfId="5050" xr:uid="{00000000-0005-0000-0000-0000BB130000}"/>
    <cellStyle name="Note 4 7 16 2" xfId="5051" xr:uid="{00000000-0005-0000-0000-0000BC130000}"/>
    <cellStyle name="Note 4 7 17" xfId="5052" xr:uid="{00000000-0005-0000-0000-0000BD130000}"/>
    <cellStyle name="Note 4 7 2" xfId="5053" xr:uid="{00000000-0005-0000-0000-0000BE130000}"/>
    <cellStyle name="Note 4 7 2 2" xfId="5054" xr:uid="{00000000-0005-0000-0000-0000BF130000}"/>
    <cellStyle name="Note 4 7 3" xfId="5055" xr:uid="{00000000-0005-0000-0000-0000C0130000}"/>
    <cellStyle name="Note 4 7 3 2" xfId="5056" xr:uid="{00000000-0005-0000-0000-0000C1130000}"/>
    <cellStyle name="Note 4 7 4" xfId="5057" xr:uid="{00000000-0005-0000-0000-0000C2130000}"/>
    <cellStyle name="Note 4 7 4 2" xfId="5058" xr:uid="{00000000-0005-0000-0000-0000C3130000}"/>
    <cellStyle name="Note 4 7 5" xfId="5059" xr:uid="{00000000-0005-0000-0000-0000C4130000}"/>
    <cellStyle name="Note 4 7 5 2" xfId="5060" xr:uid="{00000000-0005-0000-0000-0000C5130000}"/>
    <cellStyle name="Note 4 7 6" xfId="5061" xr:uid="{00000000-0005-0000-0000-0000C6130000}"/>
    <cellStyle name="Note 4 7 6 2" xfId="5062" xr:uid="{00000000-0005-0000-0000-0000C7130000}"/>
    <cellStyle name="Note 4 7 7" xfId="5063" xr:uid="{00000000-0005-0000-0000-0000C8130000}"/>
    <cellStyle name="Note 4 7 7 2" xfId="5064" xr:uid="{00000000-0005-0000-0000-0000C9130000}"/>
    <cellStyle name="Note 4 7 8" xfId="5065" xr:uid="{00000000-0005-0000-0000-0000CA130000}"/>
    <cellStyle name="Note 4 7 8 2" xfId="5066" xr:uid="{00000000-0005-0000-0000-0000CB130000}"/>
    <cellStyle name="Note 4 7 9" xfId="5067" xr:uid="{00000000-0005-0000-0000-0000CC130000}"/>
    <cellStyle name="Note 4 7 9 2" xfId="5068" xr:uid="{00000000-0005-0000-0000-0000CD130000}"/>
    <cellStyle name="Note 4 8" xfId="5069" xr:uid="{00000000-0005-0000-0000-0000CE130000}"/>
    <cellStyle name="Note 4 8 10" xfId="5070" xr:uid="{00000000-0005-0000-0000-0000CF130000}"/>
    <cellStyle name="Note 4 8 10 2" xfId="5071" xr:uid="{00000000-0005-0000-0000-0000D0130000}"/>
    <cellStyle name="Note 4 8 11" xfId="5072" xr:uid="{00000000-0005-0000-0000-0000D1130000}"/>
    <cellStyle name="Note 4 8 11 2" xfId="5073" xr:uid="{00000000-0005-0000-0000-0000D2130000}"/>
    <cellStyle name="Note 4 8 12" xfId="5074" xr:uid="{00000000-0005-0000-0000-0000D3130000}"/>
    <cellStyle name="Note 4 8 12 2" xfId="5075" xr:uid="{00000000-0005-0000-0000-0000D4130000}"/>
    <cellStyle name="Note 4 8 13" xfId="5076" xr:uid="{00000000-0005-0000-0000-0000D5130000}"/>
    <cellStyle name="Note 4 8 13 2" xfId="5077" xr:uid="{00000000-0005-0000-0000-0000D6130000}"/>
    <cellStyle name="Note 4 8 14" xfId="5078" xr:uid="{00000000-0005-0000-0000-0000D7130000}"/>
    <cellStyle name="Note 4 8 14 2" xfId="5079" xr:uid="{00000000-0005-0000-0000-0000D8130000}"/>
    <cellStyle name="Note 4 8 15" xfId="5080" xr:uid="{00000000-0005-0000-0000-0000D9130000}"/>
    <cellStyle name="Note 4 8 15 2" xfId="5081" xr:uid="{00000000-0005-0000-0000-0000DA130000}"/>
    <cellStyle name="Note 4 8 16" xfId="5082" xr:uid="{00000000-0005-0000-0000-0000DB130000}"/>
    <cellStyle name="Note 4 8 16 2" xfId="5083" xr:uid="{00000000-0005-0000-0000-0000DC130000}"/>
    <cellStyle name="Note 4 8 17" xfId="5084" xr:uid="{00000000-0005-0000-0000-0000DD130000}"/>
    <cellStyle name="Note 4 8 2" xfId="5085" xr:uid="{00000000-0005-0000-0000-0000DE130000}"/>
    <cellStyle name="Note 4 8 2 2" xfId="5086" xr:uid="{00000000-0005-0000-0000-0000DF130000}"/>
    <cellStyle name="Note 4 8 3" xfId="5087" xr:uid="{00000000-0005-0000-0000-0000E0130000}"/>
    <cellStyle name="Note 4 8 3 2" xfId="5088" xr:uid="{00000000-0005-0000-0000-0000E1130000}"/>
    <cellStyle name="Note 4 8 4" xfId="5089" xr:uid="{00000000-0005-0000-0000-0000E2130000}"/>
    <cellStyle name="Note 4 8 4 2" xfId="5090" xr:uid="{00000000-0005-0000-0000-0000E3130000}"/>
    <cellStyle name="Note 4 8 5" xfId="5091" xr:uid="{00000000-0005-0000-0000-0000E4130000}"/>
    <cellStyle name="Note 4 8 5 2" xfId="5092" xr:uid="{00000000-0005-0000-0000-0000E5130000}"/>
    <cellStyle name="Note 4 8 6" xfId="5093" xr:uid="{00000000-0005-0000-0000-0000E6130000}"/>
    <cellStyle name="Note 4 8 6 2" xfId="5094" xr:uid="{00000000-0005-0000-0000-0000E7130000}"/>
    <cellStyle name="Note 4 8 7" xfId="5095" xr:uid="{00000000-0005-0000-0000-0000E8130000}"/>
    <cellStyle name="Note 4 8 7 2" xfId="5096" xr:uid="{00000000-0005-0000-0000-0000E9130000}"/>
    <cellStyle name="Note 4 8 8" xfId="5097" xr:uid="{00000000-0005-0000-0000-0000EA130000}"/>
    <cellStyle name="Note 4 8 8 2" xfId="5098" xr:uid="{00000000-0005-0000-0000-0000EB130000}"/>
    <cellStyle name="Note 4 8 9" xfId="5099" xr:uid="{00000000-0005-0000-0000-0000EC130000}"/>
    <cellStyle name="Note 4 8 9 2" xfId="5100" xr:uid="{00000000-0005-0000-0000-0000ED130000}"/>
    <cellStyle name="Note 4 9" xfId="5101" xr:uid="{00000000-0005-0000-0000-0000EE130000}"/>
    <cellStyle name="Note 4 9 10" xfId="5102" xr:uid="{00000000-0005-0000-0000-0000EF130000}"/>
    <cellStyle name="Note 4 9 10 2" xfId="5103" xr:uid="{00000000-0005-0000-0000-0000F0130000}"/>
    <cellStyle name="Note 4 9 11" xfId="5104" xr:uid="{00000000-0005-0000-0000-0000F1130000}"/>
    <cellStyle name="Note 4 9 11 2" xfId="5105" xr:uid="{00000000-0005-0000-0000-0000F2130000}"/>
    <cellStyle name="Note 4 9 12" xfId="5106" xr:uid="{00000000-0005-0000-0000-0000F3130000}"/>
    <cellStyle name="Note 4 9 12 2" xfId="5107" xr:uid="{00000000-0005-0000-0000-0000F4130000}"/>
    <cellStyle name="Note 4 9 13" xfId="5108" xr:uid="{00000000-0005-0000-0000-0000F5130000}"/>
    <cellStyle name="Note 4 9 13 2" xfId="5109" xr:uid="{00000000-0005-0000-0000-0000F6130000}"/>
    <cellStyle name="Note 4 9 14" xfId="5110" xr:uid="{00000000-0005-0000-0000-0000F7130000}"/>
    <cellStyle name="Note 4 9 14 2" xfId="5111" xr:uid="{00000000-0005-0000-0000-0000F8130000}"/>
    <cellStyle name="Note 4 9 15" xfId="5112" xr:uid="{00000000-0005-0000-0000-0000F9130000}"/>
    <cellStyle name="Note 4 9 15 2" xfId="5113" xr:uid="{00000000-0005-0000-0000-0000FA130000}"/>
    <cellStyle name="Note 4 9 16" xfId="5114" xr:uid="{00000000-0005-0000-0000-0000FB130000}"/>
    <cellStyle name="Note 4 9 16 2" xfId="5115" xr:uid="{00000000-0005-0000-0000-0000FC130000}"/>
    <cellStyle name="Note 4 9 17" xfId="5116" xr:uid="{00000000-0005-0000-0000-0000FD130000}"/>
    <cellStyle name="Note 4 9 2" xfId="5117" xr:uid="{00000000-0005-0000-0000-0000FE130000}"/>
    <cellStyle name="Note 4 9 2 2" xfId="5118" xr:uid="{00000000-0005-0000-0000-0000FF130000}"/>
    <cellStyle name="Note 4 9 3" xfId="5119" xr:uid="{00000000-0005-0000-0000-000000140000}"/>
    <cellStyle name="Note 4 9 3 2" xfId="5120" xr:uid="{00000000-0005-0000-0000-000001140000}"/>
    <cellStyle name="Note 4 9 4" xfId="5121" xr:uid="{00000000-0005-0000-0000-000002140000}"/>
    <cellStyle name="Note 4 9 4 2" xfId="5122" xr:uid="{00000000-0005-0000-0000-000003140000}"/>
    <cellStyle name="Note 4 9 5" xfId="5123" xr:uid="{00000000-0005-0000-0000-000004140000}"/>
    <cellStyle name="Note 4 9 5 2" xfId="5124" xr:uid="{00000000-0005-0000-0000-000005140000}"/>
    <cellStyle name="Note 4 9 6" xfId="5125" xr:uid="{00000000-0005-0000-0000-000006140000}"/>
    <cellStyle name="Note 4 9 6 2" xfId="5126" xr:uid="{00000000-0005-0000-0000-000007140000}"/>
    <cellStyle name="Note 4 9 7" xfId="5127" xr:uid="{00000000-0005-0000-0000-000008140000}"/>
    <cellStyle name="Note 4 9 7 2" xfId="5128" xr:uid="{00000000-0005-0000-0000-000009140000}"/>
    <cellStyle name="Note 4 9 8" xfId="5129" xr:uid="{00000000-0005-0000-0000-00000A140000}"/>
    <cellStyle name="Note 4 9 8 2" xfId="5130" xr:uid="{00000000-0005-0000-0000-00000B140000}"/>
    <cellStyle name="Note 4 9 9" xfId="5131" xr:uid="{00000000-0005-0000-0000-00000C140000}"/>
    <cellStyle name="Note 4 9 9 2" xfId="5132" xr:uid="{00000000-0005-0000-0000-00000D140000}"/>
    <cellStyle name="Note 5" xfId="5133" xr:uid="{00000000-0005-0000-0000-00000E140000}"/>
    <cellStyle name="Note 5 10" xfId="5134" xr:uid="{00000000-0005-0000-0000-00000F140000}"/>
    <cellStyle name="Note 5 10 2" xfId="5135" xr:uid="{00000000-0005-0000-0000-000010140000}"/>
    <cellStyle name="Note 5 11" xfId="5136" xr:uid="{00000000-0005-0000-0000-000011140000}"/>
    <cellStyle name="Note 5 11 2" xfId="5137" xr:uid="{00000000-0005-0000-0000-000012140000}"/>
    <cellStyle name="Note 5 12" xfId="5138" xr:uid="{00000000-0005-0000-0000-000013140000}"/>
    <cellStyle name="Note 5 12 2" xfId="5139" xr:uid="{00000000-0005-0000-0000-000014140000}"/>
    <cellStyle name="Note 5 13" xfId="5140" xr:uid="{00000000-0005-0000-0000-000015140000}"/>
    <cellStyle name="Note 5 13 2" xfId="5141" xr:uid="{00000000-0005-0000-0000-000016140000}"/>
    <cellStyle name="Note 5 14" xfId="5142" xr:uid="{00000000-0005-0000-0000-000017140000}"/>
    <cellStyle name="Note 5 14 2" xfId="5143" xr:uid="{00000000-0005-0000-0000-000018140000}"/>
    <cellStyle name="Note 5 15" xfId="5144" xr:uid="{00000000-0005-0000-0000-000019140000}"/>
    <cellStyle name="Note 5 15 2" xfId="5145" xr:uid="{00000000-0005-0000-0000-00001A140000}"/>
    <cellStyle name="Note 5 16" xfId="5146" xr:uid="{00000000-0005-0000-0000-00001B140000}"/>
    <cellStyle name="Note 5 16 2" xfId="5147" xr:uid="{00000000-0005-0000-0000-00001C140000}"/>
    <cellStyle name="Note 5 17" xfId="5148" xr:uid="{00000000-0005-0000-0000-00001D140000}"/>
    <cellStyle name="Note 5 18" xfId="5149" xr:uid="{00000000-0005-0000-0000-00001E140000}"/>
    <cellStyle name="Note 5 2" xfId="5150" xr:uid="{00000000-0005-0000-0000-00001F140000}"/>
    <cellStyle name="Note 5 2 2" xfId="5151" xr:uid="{00000000-0005-0000-0000-000020140000}"/>
    <cellStyle name="Note 5 2 3" xfId="5152" xr:uid="{00000000-0005-0000-0000-000021140000}"/>
    <cellStyle name="Note 5 2 4" xfId="5153" xr:uid="{00000000-0005-0000-0000-000022140000}"/>
    <cellStyle name="Note 5 3" xfId="5154" xr:uid="{00000000-0005-0000-0000-000023140000}"/>
    <cellStyle name="Note 5 3 2" xfId="5155" xr:uid="{00000000-0005-0000-0000-000024140000}"/>
    <cellStyle name="Note 5 3 3" xfId="5156" xr:uid="{00000000-0005-0000-0000-000025140000}"/>
    <cellStyle name="Note 5 3 4" xfId="5157" xr:uid="{00000000-0005-0000-0000-000026140000}"/>
    <cellStyle name="Note 5 4" xfId="5158" xr:uid="{00000000-0005-0000-0000-000027140000}"/>
    <cellStyle name="Note 5 4 2" xfId="5159" xr:uid="{00000000-0005-0000-0000-000028140000}"/>
    <cellStyle name="Note 5 5" xfId="5160" xr:uid="{00000000-0005-0000-0000-000029140000}"/>
    <cellStyle name="Note 5 5 2" xfId="5161" xr:uid="{00000000-0005-0000-0000-00002A140000}"/>
    <cellStyle name="Note 5 6" xfId="5162" xr:uid="{00000000-0005-0000-0000-00002B140000}"/>
    <cellStyle name="Note 5 6 2" xfId="5163" xr:uid="{00000000-0005-0000-0000-00002C140000}"/>
    <cellStyle name="Note 5 7" xfId="5164" xr:uid="{00000000-0005-0000-0000-00002D140000}"/>
    <cellStyle name="Note 5 7 2" xfId="5165" xr:uid="{00000000-0005-0000-0000-00002E140000}"/>
    <cellStyle name="Note 5 8" xfId="5166" xr:uid="{00000000-0005-0000-0000-00002F140000}"/>
    <cellStyle name="Note 5 8 2" xfId="5167" xr:uid="{00000000-0005-0000-0000-000030140000}"/>
    <cellStyle name="Note 5 9" xfId="5168" xr:uid="{00000000-0005-0000-0000-000031140000}"/>
    <cellStyle name="Note 5 9 2" xfId="5169" xr:uid="{00000000-0005-0000-0000-000032140000}"/>
    <cellStyle name="Note 6" xfId="5170" xr:uid="{00000000-0005-0000-0000-000033140000}"/>
    <cellStyle name="Note 6 2" xfId="5171" xr:uid="{00000000-0005-0000-0000-000034140000}"/>
    <cellStyle name="Note 6 3" xfId="5172" xr:uid="{00000000-0005-0000-0000-000035140000}"/>
    <cellStyle name="Note 6 4" xfId="5173" xr:uid="{00000000-0005-0000-0000-000036140000}"/>
    <cellStyle name="Note 7" xfId="5174" xr:uid="{00000000-0005-0000-0000-000037140000}"/>
    <cellStyle name="Note 8" xfId="5175" xr:uid="{00000000-0005-0000-0000-000038140000}"/>
    <cellStyle name="Note 9" xfId="5176" xr:uid="{00000000-0005-0000-0000-000039140000}"/>
    <cellStyle name="Notiz" xfId="5177" xr:uid="{00000000-0005-0000-0000-00003A140000}"/>
    <cellStyle name="Nuovo" xfId="5178" xr:uid="{00000000-0005-0000-0000-00003B140000}"/>
    <cellStyle name="Nuovo 2" xfId="5179" xr:uid="{00000000-0005-0000-0000-00003C140000}"/>
    <cellStyle name="Nuovo 3" xfId="5180" xr:uid="{00000000-0005-0000-0000-00003D140000}"/>
    <cellStyle name="Nuovo 4" xfId="5181" xr:uid="{00000000-0005-0000-0000-00003E140000}"/>
    <cellStyle name="Nuovo 5" xfId="5182" xr:uid="{00000000-0005-0000-0000-00003F140000}"/>
    <cellStyle name="Nuovo 6" xfId="5183" xr:uid="{00000000-0005-0000-0000-000040140000}"/>
    <cellStyle name="Output 2" xfId="5184" xr:uid="{00000000-0005-0000-0000-000041140000}"/>
    <cellStyle name="Output 3" xfId="5185" xr:uid="{00000000-0005-0000-0000-000042140000}"/>
    <cellStyle name="Percent 10" xfId="5186" xr:uid="{00000000-0005-0000-0000-000043140000}"/>
    <cellStyle name="Percent 10 2" xfId="5187" xr:uid="{00000000-0005-0000-0000-000044140000}"/>
    <cellStyle name="Percent 11" xfId="5188" xr:uid="{00000000-0005-0000-0000-000045140000}"/>
    <cellStyle name="Percent 11 2" xfId="5189" xr:uid="{00000000-0005-0000-0000-000046140000}"/>
    <cellStyle name="Percent 2" xfId="5190" xr:uid="{00000000-0005-0000-0000-000047140000}"/>
    <cellStyle name="Percent 2 2" xfId="5191" xr:uid="{00000000-0005-0000-0000-000048140000}"/>
    <cellStyle name="Percent 3" xfId="5192" xr:uid="{00000000-0005-0000-0000-000049140000}"/>
    <cellStyle name="Percent 3 2" xfId="5193" xr:uid="{00000000-0005-0000-0000-00004A140000}"/>
    <cellStyle name="Percent 4" xfId="5194" xr:uid="{00000000-0005-0000-0000-00004B140000}"/>
    <cellStyle name="Percent 4 2" xfId="5195" xr:uid="{00000000-0005-0000-0000-00004C140000}"/>
    <cellStyle name="Percent 5" xfId="5196" xr:uid="{00000000-0005-0000-0000-00004D140000}"/>
    <cellStyle name="Percent 5 2" xfId="5197" xr:uid="{00000000-0005-0000-0000-00004E140000}"/>
    <cellStyle name="Percent 6" xfId="5198" xr:uid="{00000000-0005-0000-0000-00004F140000}"/>
    <cellStyle name="Percent 6 2" xfId="5199" xr:uid="{00000000-0005-0000-0000-000050140000}"/>
    <cellStyle name="Percent 6 3" xfId="5200" xr:uid="{00000000-0005-0000-0000-000051140000}"/>
    <cellStyle name="Percent 7" xfId="5201" xr:uid="{00000000-0005-0000-0000-000052140000}"/>
    <cellStyle name="Rahmen" xfId="5202" xr:uid="{00000000-0005-0000-0000-000053140000}"/>
    <cellStyle name="Schlecht" xfId="5203" xr:uid="{00000000-0005-0000-0000-000054140000}"/>
    <cellStyle name="Standaard 2" xfId="5204" xr:uid="{00000000-0005-0000-0000-000055140000}"/>
    <cellStyle name="Standard 2" xfId="5205" xr:uid="{00000000-0005-0000-0000-000056140000}"/>
    <cellStyle name="Standard 2 2" xfId="5206" xr:uid="{00000000-0005-0000-0000-000057140000}"/>
    <cellStyle name="Standard 2 2 2" xfId="5207" xr:uid="{00000000-0005-0000-0000-000058140000}"/>
    <cellStyle name="Standard_BG-1" xfId="5208" xr:uid="{00000000-0005-0000-0000-000059140000}"/>
    <cellStyle name="text" xfId="5209" xr:uid="{00000000-0005-0000-0000-00005A140000}"/>
    <cellStyle name="Title 2" xfId="5210" xr:uid="{00000000-0005-0000-0000-00005B140000}"/>
    <cellStyle name="Title 3" xfId="5211" xr:uid="{00000000-0005-0000-0000-00005C140000}"/>
    <cellStyle name="Total 2" xfId="5212" xr:uid="{00000000-0005-0000-0000-00005D140000}"/>
    <cellStyle name="Total 3" xfId="5213" xr:uid="{00000000-0005-0000-0000-00005E140000}"/>
    <cellStyle name="Überschrift" xfId="5214" xr:uid="{00000000-0005-0000-0000-00005F140000}"/>
    <cellStyle name="Überschrift 1" xfId="5215" xr:uid="{00000000-0005-0000-0000-000060140000}"/>
    <cellStyle name="Überschrift 2" xfId="5216" xr:uid="{00000000-0005-0000-0000-000061140000}"/>
    <cellStyle name="Überschrift 3" xfId="5217" xr:uid="{00000000-0005-0000-0000-000062140000}"/>
    <cellStyle name="Überschrift 4" xfId="5218" xr:uid="{00000000-0005-0000-0000-000063140000}"/>
    <cellStyle name="Verknüpfte Zelle" xfId="5219" xr:uid="{00000000-0005-0000-0000-000064140000}"/>
    <cellStyle name="Versteckt" xfId="5220" xr:uid="{00000000-0005-0000-0000-000065140000}"/>
    <cellStyle name="Warnender Text" xfId="5221" xr:uid="{00000000-0005-0000-0000-000066140000}"/>
    <cellStyle name="Warning Text 2" xfId="5222" xr:uid="{00000000-0005-0000-0000-000067140000}"/>
    <cellStyle name="Warning Text 3" xfId="5223" xr:uid="{00000000-0005-0000-0000-000068140000}"/>
    <cellStyle name="Zeile 1" xfId="5224" xr:uid="{00000000-0005-0000-0000-000069140000}"/>
    <cellStyle name="Zeile 2" xfId="5225" xr:uid="{00000000-0005-0000-0000-00006A140000}"/>
    <cellStyle name="Zelle überprüfen" xfId="5226" xr:uid="{00000000-0005-0000-0000-00006B140000}"/>
    <cellStyle name="一般_CHAP3-2" xfId="5227" xr:uid="{00000000-0005-0000-0000-00006C140000}"/>
    <cellStyle name="后继超级链接" xfId="5228" xr:uid="{00000000-0005-0000-0000-00006D140000}"/>
    <cellStyle name="常规_全社会产出表20090803chenjie" xfId="5229" xr:uid="{00000000-0005-0000-0000-00006E140000}"/>
    <cellStyle name="普通_Sheet1" xfId="5230" xr:uid="{00000000-0005-0000-0000-00006F140000}"/>
    <cellStyle name="標準 2" xfId="5231" xr:uid="{00000000-0005-0000-0000-000070140000}"/>
    <cellStyle name="標準 2 2" xfId="5232" xr:uid="{00000000-0005-0000-0000-000071140000}"/>
    <cellStyle name="標準_ITデータ(修正版)" xfId="5233" xr:uid="{00000000-0005-0000-0000-000072140000}"/>
    <cellStyle name="超级链接" xfId="5234" xr:uid="{00000000-0005-0000-0000-0000731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198903</xdr:colOff>
      <xdr:row>0</xdr:row>
      <xdr:rowOff>37372</xdr:rowOff>
    </xdr:from>
    <xdr:to>
      <xdr:col>9</xdr:col>
      <xdr:colOff>492639</xdr:colOff>
      <xdr:row>1</xdr:row>
      <xdr:rowOff>177480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485097B-0620-458B-962F-C9022B716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9703" y="37372"/>
          <a:ext cx="935086" cy="395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laklems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1"/>
  <sheetViews>
    <sheetView topLeftCell="A7" zoomScale="85" zoomScaleNormal="85" workbookViewId="0">
      <selection activeCell="G7" sqref="G7"/>
    </sheetView>
  </sheetViews>
  <sheetFormatPr baseColWidth="10" defaultColWidth="9.15234375" defaultRowHeight="12.9"/>
  <cols>
    <col min="1" max="1" width="14.4609375" style="8" customWidth="1"/>
    <col min="2" max="16384" width="9.15234375" style="8"/>
  </cols>
  <sheetData>
    <row r="1" spans="1:10" ht="20.149999999999999">
      <c r="A1" s="13"/>
      <c r="B1" s="14"/>
      <c r="C1" s="14"/>
      <c r="D1" s="14"/>
      <c r="E1" s="14"/>
      <c r="F1" s="14"/>
      <c r="G1" s="14"/>
      <c r="H1" s="14"/>
      <c r="I1" s="15"/>
      <c r="J1" s="15"/>
    </row>
    <row r="2" spans="1:10" ht="27.45">
      <c r="A2" s="16" t="s">
        <v>116</v>
      </c>
      <c r="B2" s="16" t="s">
        <v>114</v>
      </c>
      <c r="C2" s="14"/>
      <c r="D2" s="14"/>
      <c r="E2" s="14"/>
      <c r="F2" s="14"/>
      <c r="G2" s="14"/>
      <c r="H2" s="14"/>
      <c r="I2" s="15"/>
      <c r="J2" s="15"/>
    </row>
    <row r="3" spans="1:10" ht="13" customHeight="1">
      <c r="A3" s="45" t="s">
        <v>117</v>
      </c>
      <c r="B3" s="45"/>
      <c r="C3" s="45"/>
      <c r="D3" s="45"/>
      <c r="E3" s="45"/>
      <c r="F3" s="45"/>
      <c r="G3" s="45"/>
      <c r="H3" s="45"/>
      <c r="I3" s="17"/>
      <c r="J3" s="17"/>
    </row>
    <row r="4" spans="1:10" ht="13" customHeight="1">
      <c r="A4" s="45"/>
      <c r="B4" s="45"/>
      <c r="C4" s="45"/>
      <c r="D4" s="45"/>
      <c r="E4" s="45"/>
      <c r="F4" s="45"/>
      <c r="G4" s="45"/>
      <c r="H4" s="45"/>
      <c r="I4" s="18"/>
      <c r="J4" s="18"/>
    </row>
    <row r="5" spans="1:10" ht="19.75">
      <c r="A5" s="19" t="s">
        <v>118</v>
      </c>
      <c r="B5" s="20"/>
      <c r="C5" s="20"/>
      <c r="D5" s="20"/>
      <c r="E5" s="20"/>
      <c r="F5" s="20"/>
      <c r="G5" s="20"/>
      <c r="H5" s="20"/>
      <c r="I5" s="18"/>
      <c r="J5" s="18"/>
    </row>
    <row r="6" spans="1:10" ht="19.75">
      <c r="A6" s="19" t="s">
        <v>120</v>
      </c>
      <c r="B6" s="20"/>
      <c r="C6" s="20"/>
      <c r="D6" s="20"/>
      <c r="E6" s="20"/>
      <c r="F6" s="20"/>
      <c r="G6" s="20"/>
      <c r="H6" s="20"/>
      <c r="I6" s="18"/>
      <c r="J6" s="18"/>
    </row>
    <row r="7" spans="1:10" ht="19.75">
      <c r="A7" s="21"/>
      <c r="B7" s="20"/>
      <c r="C7" s="20"/>
      <c r="D7" s="20"/>
      <c r="E7" s="20"/>
      <c r="F7" s="20"/>
      <c r="G7" s="20"/>
      <c r="H7" s="20"/>
      <c r="I7" s="18"/>
      <c r="J7" s="18"/>
    </row>
    <row r="8" spans="1:10">
      <c r="A8" s="9"/>
      <c r="B8" s="9"/>
      <c r="C8" s="9"/>
      <c r="D8" s="9"/>
      <c r="E8" s="9"/>
    </row>
    <row r="9" spans="1:10">
      <c r="A9" s="22" t="s">
        <v>119</v>
      </c>
      <c r="B9" s="23"/>
      <c r="C9" s="23"/>
      <c r="D9" s="23"/>
      <c r="E9" s="23"/>
      <c r="F9" s="23"/>
      <c r="G9" s="23"/>
      <c r="H9" s="23"/>
      <c r="I9" s="23"/>
      <c r="J9" s="23"/>
    </row>
    <row r="10" spans="1:10">
      <c r="A10" s="10"/>
      <c r="B10" s="9"/>
      <c r="C10" s="9"/>
      <c r="D10" s="9"/>
      <c r="E10" s="9"/>
    </row>
    <row r="11" spans="1:10">
      <c r="A11" s="22" t="s">
        <v>97</v>
      </c>
      <c r="B11" s="23"/>
      <c r="C11" s="23"/>
      <c r="D11" s="23"/>
      <c r="E11" s="23"/>
      <c r="F11" s="23"/>
      <c r="G11" s="23"/>
      <c r="H11" s="23"/>
    </row>
    <row r="12" spans="1:10">
      <c r="A12" s="11" t="s">
        <v>31</v>
      </c>
      <c r="B12" s="9" t="s">
        <v>65</v>
      </c>
      <c r="C12" s="9"/>
      <c r="D12" s="9"/>
      <c r="E12" s="9"/>
    </row>
    <row r="13" spans="1:10">
      <c r="A13" s="11" t="s">
        <v>32</v>
      </c>
      <c r="B13" s="12" t="s">
        <v>95</v>
      </c>
      <c r="C13" s="9"/>
      <c r="D13" s="9"/>
      <c r="E13" s="9"/>
    </row>
    <row r="14" spans="1:10">
      <c r="A14" s="11" t="s">
        <v>66</v>
      </c>
      <c r="B14" s="9" t="s">
        <v>67</v>
      </c>
      <c r="C14" s="9"/>
      <c r="D14" s="9"/>
      <c r="E14" s="9"/>
    </row>
    <row r="15" spans="1:10">
      <c r="A15" s="11" t="s">
        <v>33</v>
      </c>
      <c r="B15" s="9" t="s">
        <v>68</v>
      </c>
      <c r="C15" s="9"/>
      <c r="D15" s="9"/>
      <c r="E15" s="9"/>
    </row>
    <row r="16" spans="1:10">
      <c r="A16" s="11" t="s">
        <v>34</v>
      </c>
      <c r="B16" s="9" t="s">
        <v>69</v>
      </c>
      <c r="C16" s="9"/>
      <c r="D16" s="9"/>
      <c r="E16" s="9"/>
    </row>
    <row r="17" spans="1:8">
      <c r="A17" s="11" t="s">
        <v>35</v>
      </c>
      <c r="B17" s="12" t="s">
        <v>96</v>
      </c>
      <c r="C17" s="9"/>
      <c r="D17" s="9"/>
      <c r="E17" s="9"/>
    </row>
    <row r="18" spans="1:8">
      <c r="A18" s="11" t="s">
        <v>36</v>
      </c>
      <c r="B18" s="9" t="s">
        <v>70</v>
      </c>
      <c r="C18" s="9"/>
      <c r="D18" s="9"/>
      <c r="E18" s="9"/>
    </row>
    <row r="19" spans="1:8">
      <c r="A19" s="11" t="s">
        <v>88</v>
      </c>
      <c r="B19" s="9" t="s">
        <v>89</v>
      </c>
      <c r="C19" s="9"/>
      <c r="D19" s="9"/>
      <c r="E19" s="9"/>
    </row>
    <row r="20" spans="1:8">
      <c r="A20" s="11" t="s">
        <v>100</v>
      </c>
      <c r="B20" s="9" t="s">
        <v>101</v>
      </c>
      <c r="C20" s="9"/>
      <c r="D20" s="9"/>
      <c r="E20" s="9"/>
    </row>
    <row r="21" spans="1:8">
      <c r="A21" s="11" t="s">
        <v>102</v>
      </c>
      <c r="B21" s="9" t="s">
        <v>103</v>
      </c>
      <c r="C21" s="9"/>
      <c r="D21" s="9"/>
      <c r="E21" s="9"/>
    </row>
    <row r="22" spans="1:8">
      <c r="A22" s="11" t="s">
        <v>37</v>
      </c>
      <c r="B22" s="9" t="s">
        <v>71</v>
      </c>
      <c r="C22" s="9"/>
      <c r="D22" s="9"/>
      <c r="E22" s="9"/>
    </row>
    <row r="23" spans="1:8">
      <c r="A23" s="9"/>
      <c r="B23" s="9"/>
      <c r="C23" s="9"/>
      <c r="D23" s="9"/>
      <c r="E23" s="9"/>
    </row>
    <row r="24" spans="1:8">
      <c r="A24" s="22" t="s">
        <v>98</v>
      </c>
      <c r="B24" s="23"/>
      <c r="C24" s="23"/>
      <c r="D24" s="23"/>
      <c r="E24" s="23"/>
      <c r="F24" s="23"/>
      <c r="G24" s="23"/>
      <c r="H24" s="23"/>
    </row>
    <row r="25" spans="1:8">
      <c r="A25" s="11" t="s">
        <v>12</v>
      </c>
      <c r="B25" s="9" t="s">
        <v>65</v>
      </c>
      <c r="C25" s="9"/>
      <c r="D25" s="9"/>
      <c r="E25" s="9"/>
    </row>
    <row r="26" spans="1:8">
      <c r="A26" s="11" t="s">
        <v>38</v>
      </c>
      <c r="B26" s="12" t="s">
        <v>95</v>
      </c>
      <c r="C26" s="9"/>
      <c r="D26" s="9"/>
      <c r="E26" s="9"/>
    </row>
    <row r="27" spans="1:8">
      <c r="A27" s="11" t="s">
        <v>72</v>
      </c>
      <c r="B27" s="9" t="s">
        <v>67</v>
      </c>
      <c r="C27" s="9"/>
      <c r="D27" s="9"/>
      <c r="E27" s="9"/>
    </row>
    <row r="28" spans="1:8">
      <c r="A28" s="11" t="s">
        <v>39</v>
      </c>
      <c r="B28" s="9" t="s">
        <v>68</v>
      </c>
      <c r="C28" s="9"/>
      <c r="D28" s="9"/>
      <c r="E28" s="9"/>
    </row>
    <row r="29" spans="1:8">
      <c r="A29" s="11" t="s">
        <v>40</v>
      </c>
      <c r="B29" s="9" t="s">
        <v>69</v>
      </c>
      <c r="C29" s="9"/>
      <c r="D29" s="9"/>
      <c r="E29" s="9"/>
    </row>
    <row r="30" spans="1:8">
      <c r="A30" s="11" t="s">
        <v>41</v>
      </c>
      <c r="B30" s="12" t="s">
        <v>96</v>
      </c>
      <c r="C30" s="9"/>
      <c r="D30" s="9"/>
      <c r="E30" s="9"/>
    </row>
    <row r="31" spans="1:8">
      <c r="A31" s="11" t="s">
        <v>42</v>
      </c>
      <c r="B31" s="9" t="s">
        <v>70</v>
      </c>
      <c r="C31" s="9"/>
      <c r="D31" s="9"/>
      <c r="E31" s="9"/>
    </row>
    <row r="32" spans="1:8">
      <c r="A32" s="11" t="s">
        <v>90</v>
      </c>
      <c r="B32" s="9" t="s">
        <v>89</v>
      </c>
      <c r="C32" s="9"/>
      <c r="D32" s="9"/>
      <c r="E32" s="9"/>
    </row>
    <row r="33" spans="1:8">
      <c r="A33" s="11" t="s">
        <v>104</v>
      </c>
      <c r="B33" s="9" t="s">
        <v>101</v>
      </c>
      <c r="C33" s="9"/>
      <c r="D33" s="9"/>
      <c r="E33" s="9"/>
    </row>
    <row r="34" spans="1:8">
      <c r="A34" s="11" t="s">
        <v>105</v>
      </c>
      <c r="B34" s="9" t="s">
        <v>103</v>
      </c>
      <c r="C34" s="9"/>
      <c r="D34" s="9"/>
      <c r="E34" s="9"/>
    </row>
    <row r="35" spans="1:8">
      <c r="A35" s="11" t="s">
        <v>13</v>
      </c>
      <c r="B35" s="9" t="s">
        <v>71</v>
      </c>
      <c r="C35" s="9"/>
      <c r="D35" s="9"/>
      <c r="E35" s="9"/>
    </row>
    <row r="36" spans="1:8">
      <c r="A36" s="9"/>
      <c r="B36" s="9"/>
      <c r="C36" s="9"/>
      <c r="D36" s="9"/>
      <c r="E36" s="9"/>
    </row>
    <row r="37" spans="1:8">
      <c r="A37" s="22" t="s">
        <v>73</v>
      </c>
      <c r="B37" s="23"/>
      <c r="C37" s="23"/>
      <c r="D37" s="23"/>
      <c r="E37" s="23"/>
      <c r="F37" s="23"/>
      <c r="G37" s="23"/>
      <c r="H37" s="23"/>
    </row>
    <row r="38" spans="1:8">
      <c r="A38" s="11" t="s">
        <v>14</v>
      </c>
      <c r="B38" s="9" t="s">
        <v>65</v>
      </c>
      <c r="C38" s="9"/>
      <c r="D38" s="9"/>
      <c r="E38" s="9"/>
    </row>
    <row r="39" spans="1:8">
      <c r="A39" s="11" t="s">
        <v>43</v>
      </c>
      <c r="B39" s="12" t="s">
        <v>95</v>
      </c>
      <c r="C39" s="9"/>
      <c r="D39" s="9"/>
      <c r="E39" s="9"/>
    </row>
    <row r="40" spans="1:8">
      <c r="A40" s="11" t="s">
        <v>74</v>
      </c>
      <c r="B40" s="9" t="s">
        <v>67</v>
      </c>
      <c r="C40" s="9"/>
      <c r="D40" s="9"/>
      <c r="E40" s="9"/>
    </row>
    <row r="41" spans="1:8">
      <c r="A41" s="11" t="s">
        <v>44</v>
      </c>
      <c r="B41" s="9" t="s">
        <v>68</v>
      </c>
      <c r="C41" s="9"/>
      <c r="D41" s="9"/>
      <c r="E41" s="9"/>
    </row>
    <row r="42" spans="1:8">
      <c r="A42" s="11" t="s">
        <v>45</v>
      </c>
      <c r="B42" s="9" t="s">
        <v>69</v>
      </c>
      <c r="C42" s="9"/>
      <c r="D42" s="9"/>
      <c r="E42" s="9"/>
    </row>
    <row r="43" spans="1:8">
      <c r="A43" s="11" t="s">
        <v>46</v>
      </c>
      <c r="B43" s="12" t="s">
        <v>96</v>
      </c>
      <c r="C43" s="9"/>
      <c r="D43" s="9"/>
      <c r="E43" s="9"/>
    </row>
    <row r="44" spans="1:8">
      <c r="A44" s="11" t="s">
        <v>47</v>
      </c>
      <c r="B44" s="9" t="s">
        <v>70</v>
      </c>
      <c r="C44" s="9"/>
      <c r="D44" s="9"/>
      <c r="E44" s="9"/>
    </row>
    <row r="45" spans="1:8">
      <c r="A45" s="11" t="s">
        <v>91</v>
      </c>
      <c r="B45" s="9" t="s">
        <v>89</v>
      </c>
      <c r="C45" s="9"/>
      <c r="D45" s="9"/>
      <c r="E45" s="9"/>
    </row>
    <row r="46" spans="1:8">
      <c r="A46" s="11" t="s">
        <v>106</v>
      </c>
      <c r="B46" s="9" t="s">
        <v>101</v>
      </c>
      <c r="C46" s="9"/>
      <c r="D46" s="9"/>
      <c r="E46" s="9"/>
    </row>
    <row r="47" spans="1:8">
      <c r="A47" s="11" t="s">
        <v>107</v>
      </c>
      <c r="B47" s="9" t="s">
        <v>103</v>
      </c>
      <c r="C47" s="9"/>
      <c r="D47" s="9"/>
      <c r="E47" s="9"/>
    </row>
    <row r="48" spans="1:8">
      <c r="A48" s="11" t="s">
        <v>48</v>
      </c>
      <c r="B48" s="9" t="s">
        <v>71</v>
      </c>
      <c r="C48" s="9"/>
      <c r="D48" s="9"/>
      <c r="E48" s="9"/>
    </row>
    <row r="49" spans="1:8">
      <c r="A49" s="9"/>
      <c r="B49" s="9"/>
      <c r="C49" s="9"/>
      <c r="D49" s="9"/>
      <c r="E49" s="9"/>
    </row>
    <row r="50" spans="1:8">
      <c r="A50" s="22" t="s">
        <v>87</v>
      </c>
      <c r="B50" s="23"/>
      <c r="C50" s="23"/>
      <c r="D50" s="23"/>
      <c r="E50" s="23"/>
      <c r="F50" s="23"/>
      <c r="G50" s="23"/>
      <c r="H50" s="23"/>
    </row>
    <row r="51" spans="1:8">
      <c r="A51" s="11" t="s">
        <v>49</v>
      </c>
      <c r="B51" s="9" t="s">
        <v>65</v>
      </c>
      <c r="C51" s="9"/>
      <c r="D51" s="9"/>
      <c r="E51" s="9"/>
    </row>
    <row r="52" spans="1:8">
      <c r="A52" s="11" t="s">
        <v>50</v>
      </c>
      <c r="B52" s="12" t="s">
        <v>95</v>
      </c>
      <c r="C52" s="9"/>
      <c r="D52" s="9"/>
      <c r="E52" s="9"/>
    </row>
    <row r="53" spans="1:8">
      <c r="A53" s="11" t="s">
        <v>75</v>
      </c>
      <c r="B53" s="9" t="s">
        <v>67</v>
      </c>
      <c r="C53" s="9"/>
      <c r="D53" s="9"/>
      <c r="E53" s="9"/>
    </row>
    <row r="54" spans="1:8">
      <c r="A54" s="11" t="s">
        <v>51</v>
      </c>
      <c r="B54" s="9" t="s">
        <v>68</v>
      </c>
      <c r="C54" s="9"/>
      <c r="D54" s="9"/>
      <c r="E54" s="9"/>
    </row>
    <row r="55" spans="1:8">
      <c r="A55" s="11" t="s">
        <v>52</v>
      </c>
      <c r="B55" s="9" t="s">
        <v>69</v>
      </c>
      <c r="C55" s="9"/>
      <c r="D55" s="9"/>
      <c r="E55" s="9"/>
    </row>
    <row r="56" spans="1:8">
      <c r="A56" s="11" t="s">
        <v>53</v>
      </c>
      <c r="B56" s="12" t="s">
        <v>96</v>
      </c>
      <c r="C56" s="9"/>
      <c r="D56" s="9"/>
      <c r="E56" s="9"/>
    </row>
    <row r="57" spans="1:8">
      <c r="A57" s="11" t="s">
        <v>54</v>
      </c>
      <c r="B57" s="9" t="s">
        <v>70</v>
      </c>
      <c r="C57" s="9"/>
      <c r="D57" s="9"/>
      <c r="E57" s="9"/>
    </row>
    <row r="58" spans="1:8">
      <c r="A58" s="11" t="s">
        <v>92</v>
      </c>
      <c r="B58" s="9" t="s">
        <v>89</v>
      </c>
      <c r="C58" s="9"/>
      <c r="D58" s="9"/>
      <c r="E58" s="9"/>
    </row>
    <row r="59" spans="1:8">
      <c r="A59" s="11" t="s">
        <v>108</v>
      </c>
      <c r="B59" s="9" t="s">
        <v>101</v>
      </c>
      <c r="C59" s="9"/>
      <c r="D59" s="9"/>
      <c r="E59" s="9"/>
    </row>
    <row r="60" spans="1:8">
      <c r="A60" s="11" t="s">
        <v>109</v>
      </c>
      <c r="B60" s="9" t="s">
        <v>103</v>
      </c>
      <c r="C60" s="9"/>
      <c r="D60" s="9"/>
      <c r="E60" s="9"/>
    </row>
    <row r="61" spans="1:8">
      <c r="A61" s="11" t="s">
        <v>55</v>
      </c>
      <c r="B61" s="9" t="s">
        <v>71</v>
      </c>
      <c r="C61" s="9"/>
      <c r="D61" s="9"/>
      <c r="E61" s="9"/>
    </row>
    <row r="62" spans="1:8">
      <c r="A62" s="9"/>
      <c r="B62" s="9"/>
      <c r="C62" s="9"/>
      <c r="D62" s="9"/>
      <c r="E62" s="9"/>
    </row>
    <row r="63" spans="1:8">
      <c r="A63" s="22" t="s">
        <v>76</v>
      </c>
      <c r="B63" s="23"/>
      <c r="C63" s="23"/>
      <c r="D63" s="23"/>
      <c r="E63" s="23"/>
      <c r="F63" s="23"/>
      <c r="G63" s="23"/>
      <c r="H63" s="23"/>
    </row>
    <row r="64" spans="1:8">
      <c r="A64" s="11" t="s">
        <v>56</v>
      </c>
      <c r="B64" s="9" t="s">
        <v>65</v>
      </c>
      <c r="C64" s="9"/>
      <c r="D64" s="9"/>
      <c r="E64" s="9"/>
    </row>
    <row r="65" spans="1:10">
      <c r="A65" s="11" t="s">
        <v>57</v>
      </c>
      <c r="B65" s="12" t="s">
        <v>95</v>
      </c>
      <c r="C65" s="9"/>
      <c r="D65" s="9"/>
      <c r="E65" s="9"/>
    </row>
    <row r="66" spans="1:10">
      <c r="A66" s="11" t="s">
        <v>77</v>
      </c>
      <c r="B66" s="9" t="s">
        <v>67</v>
      </c>
      <c r="C66" s="9"/>
      <c r="D66" s="9"/>
      <c r="E66" s="9"/>
    </row>
    <row r="67" spans="1:10">
      <c r="A67" s="11" t="s">
        <v>58</v>
      </c>
      <c r="B67" s="9" t="s">
        <v>68</v>
      </c>
      <c r="C67" s="9"/>
      <c r="D67" s="9"/>
      <c r="E67" s="9"/>
    </row>
    <row r="68" spans="1:10">
      <c r="A68" s="11" t="s">
        <v>59</v>
      </c>
      <c r="B68" s="9" t="s">
        <v>69</v>
      </c>
      <c r="C68" s="9"/>
      <c r="D68" s="9"/>
      <c r="E68" s="9"/>
    </row>
    <row r="69" spans="1:10">
      <c r="A69" s="11" t="s">
        <v>60</v>
      </c>
      <c r="B69" s="12" t="s">
        <v>96</v>
      </c>
      <c r="C69" s="9"/>
      <c r="D69" s="9"/>
      <c r="E69" s="9"/>
    </row>
    <row r="70" spans="1:10">
      <c r="A70" s="11" t="s">
        <v>61</v>
      </c>
      <c r="B70" s="9" t="s">
        <v>70</v>
      </c>
      <c r="C70" s="9"/>
      <c r="D70" s="9"/>
      <c r="E70" s="9"/>
    </row>
    <row r="71" spans="1:10">
      <c r="A71" s="11" t="s">
        <v>93</v>
      </c>
      <c r="B71" s="9" t="s">
        <v>89</v>
      </c>
      <c r="C71" s="9"/>
      <c r="D71" s="9"/>
      <c r="E71" s="9"/>
    </row>
    <row r="72" spans="1:10">
      <c r="A72" s="11" t="s">
        <v>110</v>
      </c>
      <c r="B72" s="9" t="s">
        <v>101</v>
      </c>
      <c r="C72" s="9"/>
      <c r="D72" s="9"/>
      <c r="E72" s="9"/>
    </row>
    <row r="73" spans="1:10">
      <c r="A73" s="11" t="s">
        <v>111</v>
      </c>
      <c r="B73" s="9" t="s">
        <v>103</v>
      </c>
      <c r="C73" s="9"/>
      <c r="D73" s="9"/>
      <c r="E73" s="9"/>
    </row>
    <row r="74" spans="1:10">
      <c r="A74" s="11" t="s">
        <v>62</v>
      </c>
      <c r="B74" s="9" t="s">
        <v>71</v>
      </c>
      <c r="C74" s="9"/>
      <c r="D74" s="9"/>
      <c r="E74" s="9"/>
    </row>
    <row r="75" spans="1:10">
      <c r="A75" s="9"/>
      <c r="B75" s="9"/>
      <c r="C75" s="9"/>
      <c r="D75" s="9"/>
      <c r="E75" s="9"/>
    </row>
    <row r="76" spans="1:10">
      <c r="A76" s="22" t="s">
        <v>63</v>
      </c>
      <c r="B76" s="23"/>
      <c r="C76" s="23"/>
      <c r="D76" s="23"/>
      <c r="E76" s="23"/>
      <c r="F76" s="23"/>
      <c r="G76" s="23"/>
      <c r="H76" s="23"/>
    </row>
    <row r="77" spans="1:10">
      <c r="A77" s="11" t="s">
        <v>64</v>
      </c>
      <c r="B77" s="12" t="s">
        <v>99</v>
      </c>
      <c r="C77" s="9"/>
      <c r="D77" s="9"/>
      <c r="E77" s="9"/>
    </row>
    <row r="79" spans="1:10">
      <c r="A79" s="24"/>
      <c r="B79" s="24"/>
      <c r="C79" s="24"/>
      <c r="D79" s="24"/>
      <c r="E79" s="24"/>
      <c r="F79" s="24"/>
      <c r="G79" s="24"/>
      <c r="H79" s="24"/>
      <c r="I79" s="24"/>
      <c r="J79" s="25"/>
    </row>
    <row r="80" spans="1:10">
      <c r="A80" s="24"/>
      <c r="B80" s="24"/>
      <c r="C80" s="24"/>
      <c r="D80" s="24"/>
      <c r="E80" s="24"/>
      <c r="F80" s="24"/>
      <c r="G80" s="24"/>
      <c r="H80" s="24"/>
      <c r="I80" s="24"/>
      <c r="J80" s="26" t="s">
        <v>115</v>
      </c>
    </row>
    <row r="81" spans="1:10">
      <c r="A81" s="24"/>
      <c r="B81" s="24"/>
      <c r="C81" s="24"/>
      <c r="D81" s="24"/>
      <c r="E81" s="24"/>
      <c r="F81" s="24"/>
      <c r="G81" s="24"/>
      <c r="H81" s="24"/>
      <c r="I81" s="24"/>
      <c r="J81" s="24"/>
    </row>
  </sheetData>
  <mergeCells count="1">
    <mergeCell ref="A3:H4"/>
  </mergeCells>
  <hyperlinks>
    <hyperlink ref="A12" location="I_IT!A1" display="I_IT" xr:uid="{00000000-0004-0000-0000-000000000000}"/>
    <hyperlink ref="A18" location="I_RStruc!A1" display="I_RStruc" xr:uid="{00000000-0004-0000-0000-000001000000}"/>
    <hyperlink ref="A16" location="I_OMach!A1" display="I_OMach" xr:uid="{00000000-0004-0000-0000-000002000000}"/>
    <hyperlink ref="A13" location="I_CT!A1" display="I_CT" xr:uid="{00000000-0004-0000-0000-000003000000}"/>
    <hyperlink ref="A14" location="I_Soft_DB!A1" display="I_Soft_DB" xr:uid="{00000000-0004-0000-0000-000004000000}"/>
    <hyperlink ref="A15" location="I_TraEq!A1" display="I_TraEq" xr:uid="{00000000-0004-0000-0000-000005000000}"/>
    <hyperlink ref="A17" location="I_OCon!A1" display="I_OCon" xr:uid="{00000000-0004-0000-0000-000006000000}"/>
    <hyperlink ref="A22" location="I_GFCF!A1" display="I_GFCF" xr:uid="{00000000-0004-0000-0000-000007000000}"/>
    <hyperlink ref="A25" location="Iq_IT!A1" display="Iq_IT" xr:uid="{00000000-0004-0000-0000-000008000000}"/>
    <hyperlink ref="A26" location="Iq_CT!A1" display="Iq_CT" xr:uid="{00000000-0004-0000-0000-000009000000}"/>
    <hyperlink ref="A27" location="Iq_Soft_DB!A1" display="Iq_Soft_DB" xr:uid="{00000000-0004-0000-0000-00000A000000}"/>
    <hyperlink ref="A28" location="Iq_TraEq!A1" display="Iq_TraEq" xr:uid="{00000000-0004-0000-0000-00000B000000}"/>
    <hyperlink ref="A29" location="Iq_OMach!A1" display="Iq_OMach" xr:uid="{00000000-0004-0000-0000-00000C000000}"/>
    <hyperlink ref="A30" location="Iq_OCon!A1" display="Iq_OCon" xr:uid="{00000000-0004-0000-0000-00000D000000}"/>
    <hyperlink ref="A31" location="Iq_RStruc!A1" display="Iq_RStruc" xr:uid="{00000000-0004-0000-0000-00000E000000}"/>
    <hyperlink ref="A35" location="Iq_GFCF!A1" display="Iq_GFCF" xr:uid="{00000000-0004-0000-0000-00000F000000}"/>
    <hyperlink ref="A38" location="Ip_IT!A1" display="Ip_IT" xr:uid="{00000000-0004-0000-0000-000010000000}"/>
    <hyperlink ref="A39" location="Ip_CT!A1" display="Ip_CT" xr:uid="{00000000-0004-0000-0000-000011000000}"/>
    <hyperlink ref="A40" location="Ip_Soft_DB!A1" display="Ip_Soft_DB" xr:uid="{00000000-0004-0000-0000-000012000000}"/>
    <hyperlink ref="A41" location="Ip_TraEq!A1" display="Ip_TraEq" xr:uid="{00000000-0004-0000-0000-000013000000}"/>
    <hyperlink ref="A42" location="Ip_OMach!A1" display="Ip_OMach" xr:uid="{00000000-0004-0000-0000-000014000000}"/>
    <hyperlink ref="A43" location="Ip_OCon!A1" display="Ip_OCon" xr:uid="{00000000-0004-0000-0000-000015000000}"/>
    <hyperlink ref="A44" location="Ip_RStruc!A1" display="Ip_RStruc" xr:uid="{00000000-0004-0000-0000-000016000000}"/>
    <hyperlink ref="A48" location="Ip_GFCF!A1" display="Ip_GFCF" xr:uid="{00000000-0004-0000-0000-000017000000}"/>
    <hyperlink ref="A51" location="K_IT!A1" display="K_IT" xr:uid="{00000000-0004-0000-0000-000018000000}"/>
    <hyperlink ref="A52" location="K_CT!A1" display="K_CT" xr:uid="{00000000-0004-0000-0000-000019000000}"/>
    <hyperlink ref="A53" location="K_Soft_DB!A1" display="K_Soft_DB" xr:uid="{00000000-0004-0000-0000-00001A000000}"/>
    <hyperlink ref="A54" location="K_TraEq!A1" display="K_TraEq" xr:uid="{00000000-0004-0000-0000-00001B000000}"/>
    <hyperlink ref="A55" location="K_OMach!A1" display="K_OMach" xr:uid="{00000000-0004-0000-0000-00001C000000}"/>
    <hyperlink ref="A56" location="K_OCon!A1" display="K_OCon" xr:uid="{00000000-0004-0000-0000-00001D000000}"/>
    <hyperlink ref="A57" location="K_RStruc!A1" display="K_RStruc" xr:uid="{00000000-0004-0000-0000-00001E000000}"/>
    <hyperlink ref="A61" location="K_GFCF!A1" display="K_GFCF" xr:uid="{00000000-0004-0000-0000-00001F000000}"/>
    <hyperlink ref="A64" location="Kq_IT!A1" display="Kq_IT" xr:uid="{00000000-0004-0000-0000-000020000000}"/>
    <hyperlink ref="A65" location="Kq_CT!A1" display="Kq_CT" xr:uid="{00000000-0004-0000-0000-000021000000}"/>
    <hyperlink ref="A66" location="Kq_Soft_DB!A1" display="Kq_Soft_DB" xr:uid="{00000000-0004-0000-0000-000022000000}"/>
    <hyperlink ref="A67" location="Kq_TraEq!A1" display="Kq_TraEq" xr:uid="{00000000-0004-0000-0000-000023000000}"/>
    <hyperlink ref="A68" location="Kq_OMach!A1" display="Kq_OMach" xr:uid="{00000000-0004-0000-0000-000024000000}"/>
    <hyperlink ref="A69" location="Kq_OCon!A1" display="Kq_OCon" xr:uid="{00000000-0004-0000-0000-000025000000}"/>
    <hyperlink ref="A70" location="Kq_RStruc!A1" display="Kq_RStruc" xr:uid="{00000000-0004-0000-0000-000026000000}"/>
    <hyperlink ref="A74" location="Kq_GFCF!A1" display="Kq_GFCF" xr:uid="{00000000-0004-0000-0000-000027000000}"/>
    <hyperlink ref="A77" location="Deprate!A1" display="Deprate" xr:uid="{00000000-0004-0000-0000-000028000000}"/>
    <hyperlink ref="A19" location="I_Cult!A1" display="I_Cult" xr:uid="{00000000-0004-0000-0000-000029000000}"/>
    <hyperlink ref="A32" location="Iq_Cult!A1" display="Iq_Cult" xr:uid="{00000000-0004-0000-0000-00002A000000}"/>
    <hyperlink ref="A45" location="Ip_Cult!A1" display="Ip_Cult" xr:uid="{00000000-0004-0000-0000-00002B000000}"/>
    <hyperlink ref="A58" location="K_Cult!A1" display="K_Cult" xr:uid="{00000000-0004-0000-0000-00002C000000}"/>
    <hyperlink ref="A71" location="Kq_Cult!A1" display="Kq_Cult" xr:uid="{00000000-0004-0000-0000-00002D000000}"/>
    <hyperlink ref="A20:A21" location="I_Cult!A1" display="I_Cult" xr:uid="{00000000-0004-0000-0000-00002E000000}"/>
    <hyperlink ref="A20" location="I_RD!A1" display="I_RD" xr:uid="{00000000-0004-0000-0000-00002F000000}"/>
    <hyperlink ref="A21" location="I_OIPP!A1" display="I_OIPP" xr:uid="{00000000-0004-0000-0000-000030000000}"/>
    <hyperlink ref="A33:A34" location="I_Cult!A1" display="I_Cult" xr:uid="{00000000-0004-0000-0000-000031000000}"/>
    <hyperlink ref="A33" location="Iq_RD!A1" display="Iq_RD" xr:uid="{00000000-0004-0000-0000-000032000000}"/>
    <hyperlink ref="A34" location="Iq_OIPP!A1" display="Iq_OIPP" xr:uid="{00000000-0004-0000-0000-000033000000}"/>
    <hyperlink ref="A46:A47" location="I_Cult!A1" display="I_Cult" xr:uid="{00000000-0004-0000-0000-000034000000}"/>
    <hyperlink ref="A46" location="Ip_RD!A1" display="Ip_RD" xr:uid="{00000000-0004-0000-0000-000035000000}"/>
    <hyperlink ref="A47" location="Ip_OIPP!A1" display="Ip_OIPP" xr:uid="{00000000-0004-0000-0000-000036000000}"/>
    <hyperlink ref="A59:A60" location="I_Cult!A1" display="I_Cult" xr:uid="{00000000-0004-0000-0000-000037000000}"/>
    <hyperlink ref="A59" location="K_RD!A1" display="K_RD" xr:uid="{00000000-0004-0000-0000-000038000000}"/>
    <hyperlink ref="A60" location="K_OIPP!A1" display="K_OIPP" xr:uid="{00000000-0004-0000-0000-000039000000}"/>
    <hyperlink ref="A72:A73" location="I_Cult!A1" display="I_Cult" xr:uid="{00000000-0004-0000-0000-00003A000000}"/>
    <hyperlink ref="A72" location="Kq_RD!A1" display="Kq_RD" xr:uid="{00000000-0004-0000-0000-00003B000000}"/>
    <hyperlink ref="A73" location="Kq_OIPP!A1" display="Kq_OIPP" xr:uid="{00000000-0004-0000-0000-00003C000000}"/>
    <hyperlink ref="J80" r:id="rId1" xr:uid="{345ABB4E-4C04-405A-BF5D-693B8223BDF9}"/>
  </hyperlinks>
  <pageMargins left="0.7" right="0.7" top="0.75" bottom="0.75" header="0.3" footer="0.3"/>
  <pageSetup paperSize="9" orientation="portrait" horizontalDpi="1200" verticalDpi="1200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7</v>
      </c>
      <c r="D2" s="3">
        <v>36</v>
      </c>
      <c r="E2" s="3">
        <v>66</v>
      </c>
      <c r="F2" s="3">
        <v>102</v>
      </c>
      <c r="G2" s="3">
        <v>142</v>
      </c>
      <c r="H2" s="3">
        <v>167</v>
      </c>
      <c r="I2" s="3">
        <v>188</v>
      </c>
      <c r="J2" s="3">
        <v>209</v>
      </c>
      <c r="K2" s="3">
        <v>204</v>
      </c>
      <c r="L2" s="3">
        <v>212</v>
      </c>
      <c r="M2" s="3">
        <v>228</v>
      </c>
      <c r="N2" s="3">
        <v>224</v>
      </c>
      <c r="O2" s="3">
        <v>236</v>
      </c>
      <c r="P2" s="3">
        <v>253</v>
      </c>
      <c r="Q2" s="3">
        <v>265</v>
      </c>
      <c r="R2" s="3">
        <v>254</v>
      </c>
      <c r="S2" s="3">
        <v>311</v>
      </c>
      <c r="T2" s="3">
        <v>360</v>
      </c>
      <c r="U2" s="3">
        <v>441</v>
      </c>
      <c r="V2" s="3">
        <v>381</v>
      </c>
      <c r="W2" s="3">
        <v>424</v>
      </c>
      <c r="X2" s="3">
        <v>503</v>
      </c>
      <c r="Y2" s="3">
        <v>579</v>
      </c>
      <c r="Z2" s="3">
        <v>645</v>
      </c>
      <c r="AA2" s="3">
        <v>696</v>
      </c>
      <c r="AB2" s="3">
        <v>776</v>
      </c>
      <c r="AC2" s="3">
        <v>838</v>
      </c>
      <c r="AD2" s="3">
        <v>882</v>
      </c>
      <c r="AE2" s="3">
        <v>916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0.19444444444444442</v>
      </c>
      <c r="D4" s="3">
        <v>1</v>
      </c>
      <c r="E4" s="3">
        <v>1</v>
      </c>
      <c r="F4" s="3">
        <v>1</v>
      </c>
      <c r="G4" s="3">
        <v>2</v>
      </c>
      <c r="H4" s="3">
        <v>2</v>
      </c>
      <c r="I4" s="3">
        <v>2</v>
      </c>
      <c r="J4" s="3">
        <v>2</v>
      </c>
      <c r="K4" s="3">
        <v>2</v>
      </c>
      <c r="L4" s="3">
        <v>2</v>
      </c>
      <c r="M4" s="3">
        <v>2</v>
      </c>
      <c r="N4" s="3">
        <v>2</v>
      </c>
      <c r="O4" s="3">
        <v>2</v>
      </c>
      <c r="P4" s="3">
        <v>2</v>
      </c>
      <c r="Q4" s="3">
        <v>2</v>
      </c>
      <c r="R4" s="3">
        <v>2</v>
      </c>
      <c r="S4" s="3">
        <v>3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>
        <v>4</v>
      </c>
      <c r="AA4" s="3">
        <v>4</v>
      </c>
      <c r="AB4" s="3">
        <v>4</v>
      </c>
      <c r="AC4" s="3">
        <v>4</v>
      </c>
      <c r="AD4" s="3">
        <v>5</v>
      </c>
      <c r="AE4" s="3">
        <v>5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1.7499999999999998</v>
      </c>
      <c r="D5" s="3">
        <v>9</v>
      </c>
      <c r="E5" s="3">
        <v>17</v>
      </c>
      <c r="F5" s="3">
        <v>27</v>
      </c>
      <c r="G5" s="3">
        <v>37</v>
      </c>
      <c r="H5" s="3">
        <v>44</v>
      </c>
      <c r="I5" s="3">
        <v>49</v>
      </c>
      <c r="J5" s="3">
        <v>55</v>
      </c>
      <c r="K5" s="3">
        <v>54</v>
      </c>
      <c r="L5" s="3">
        <v>56</v>
      </c>
      <c r="M5" s="3">
        <v>60</v>
      </c>
      <c r="N5" s="3">
        <v>59</v>
      </c>
      <c r="O5" s="3">
        <v>62</v>
      </c>
      <c r="P5" s="3">
        <v>66</v>
      </c>
      <c r="Q5" s="3">
        <v>69</v>
      </c>
      <c r="R5" s="3">
        <v>66</v>
      </c>
      <c r="S5" s="3">
        <v>81</v>
      </c>
      <c r="T5" s="3">
        <v>94</v>
      </c>
      <c r="U5" s="3">
        <v>89</v>
      </c>
      <c r="V5" s="3">
        <v>75</v>
      </c>
      <c r="W5" s="3">
        <v>83</v>
      </c>
      <c r="X5" s="3">
        <v>101</v>
      </c>
      <c r="Y5" s="3">
        <v>117</v>
      </c>
      <c r="Z5" s="3">
        <v>130</v>
      </c>
      <c r="AA5" s="3">
        <v>139</v>
      </c>
      <c r="AB5" s="3">
        <v>155</v>
      </c>
      <c r="AC5" s="3">
        <v>169</v>
      </c>
      <c r="AD5" s="3">
        <v>177</v>
      </c>
      <c r="AE5" s="3">
        <v>183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0.19444444444444442</v>
      </c>
      <c r="D6" s="3">
        <v>1</v>
      </c>
      <c r="E6" s="3">
        <v>1</v>
      </c>
      <c r="F6" s="3">
        <v>1</v>
      </c>
      <c r="G6" s="3">
        <v>2</v>
      </c>
      <c r="H6" s="3">
        <v>2</v>
      </c>
      <c r="I6" s="3">
        <v>2</v>
      </c>
      <c r="J6" s="3">
        <v>2</v>
      </c>
      <c r="K6" s="3">
        <v>2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2</v>
      </c>
      <c r="R6" s="3">
        <v>2</v>
      </c>
      <c r="S6" s="3">
        <v>3</v>
      </c>
      <c r="T6" s="3">
        <v>4</v>
      </c>
      <c r="U6" s="3">
        <v>4</v>
      </c>
      <c r="V6" s="3">
        <v>4</v>
      </c>
      <c r="W6" s="3">
        <v>4</v>
      </c>
      <c r="X6" s="3">
        <v>4</v>
      </c>
      <c r="Y6" s="3">
        <v>5</v>
      </c>
      <c r="Z6" s="3">
        <v>6</v>
      </c>
      <c r="AA6" s="3">
        <v>7</v>
      </c>
      <c r="AB6" s="3">
        <v>8</v>
      </c>
      <c r="AC6" s="3">
        <v>9</v>
      </c>
      <c r="AD6" s="3">
        <v>9</v>
      </c>
      <c r="AE6" s="3">
        <v>9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0.19444444444444442</v>
      </c>
      <c r="D7" s="3">
        <v>1</v>
      </c>
      <c r="E7" s="3">
        <v>1</v>
      </c>
      <c r="F7" s="3">
        <v>1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3</v>
      </c>
      <c r="AC7" s="3">
        <v>3</v>
      </c>
      <c r="AD7" s="3">
        <v>3</v>
      </c>
      <c r="AE7" s="3">
        <v>3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0.77777777777777768</v>
      </c>
      <c r="D8" s="3">
        <v>4</v>
      </c>
      <c r="E8" s="3">
        <v>8</v>
      </c>
      <c r="F8" s="3">
        <v>12</v>
      </c>
      <c r="G8" s="3">
        <v>17</v>
      </c>
      <c r="H8" s="3">
        <v>20</v>
      </c>
      <c r="I8" s="3">
        <v>22</v>
      </c>
      <c r="J8" s="3">
        <v>24</v>
      </c>
      <c r="K8" s="3">
        <v>23</v>
      </c>
      <c r="L8" s="3">
        <v>24</v>
      </c>
      <c r="M8" s="3">
        <v>26</v>
      </c>
      <c r="N8" s="3">
        <v>26</v>
      </c>
      <c r="O8" s="3">
        <v>27</v>
      </c>
      <c r="P8" s="3">
        <v>29</v>
      </c>
      <c r="Q8" s="3">
        <v>30</v>
      </c>
      <c r="R8" s="3">
        <v>29</v>
      </c>
      <c r="S8" s="3">
        <v>35</v>
      </c>
      <c r="T8" s="3">
        <v>40</v>
      </c>
      <c r="U8" s="3">
        <v>36</v>
      </c>
      <c r="V8" s="3">
        <v>30</v>
      </c>
      <c r="W8" s="3">
        <v>35</v>
      </c>
      <c r="X8" s="3">
        <v>43</v>
      </c>
      <c r="Y8" s="3">
        <v>50</v>
      </c>
      <c r="Z8" s="3">
        <v>56</v>
      </c>
      <c r="AA8" s="3">
        <v>63</v>
      </c>
      <c r="AB8" s="3">
        <v>71</v>
      </c>
      <c r="AC8" s="3">
        <v>77</v>
      </c>
      <c r="AD8" s="3">
        <v>83</v>
      </c>
      <c r="AE8" s="3">
        <v>86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0.19444444444444442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0.38888888888888884</v>
      </c>
      <c r="D10" s="3">
        <v>2</v>
      </c>
      <c r="E10" s="3">
        <v>3</v>
      </c>
      <c r="F10" s="3">
        <v>4</v>
      </c>
      <c r="G10" s="3">
        <v>6</v>
      </c>
      <c r="H10" s="3">
        <v>7</v>
      </c>
      <c r="I10" s="3">
        <v>8</v>
      </c>
      <c r="J10" s="3">
        <v>9</v>
      </c>
      <c r="K10" s="3">
        <v>9</v>
      </c>
      <c r="L10" s="3">
        <v>9</v>
      </c>
      <c r="M10" s="3">
        <v>10</v>
      </c>
      <c r="N10" s="3">
        <v>10</v>
      </c>
      <c r="O10" s="3">
        <v>11</v>
      </c>
      <c r="P10" s="3">
        <v>12</v>
      </c>
      <c r="Q10" s="3">
        <v>13</v>
      </c>
      <c r="R10" s="3">
        <v>12</v>
      </c>
      <c r="S10" s="3">
        <v>15</v>
      </c>
      <c r="T10" s="3">
        <v>17</v>
      </c>
      <c r="U10" s="3">
        <v>16</v>
      </c>
      <c r="V10" s="3">
        <v>15</v>
      </c>
      <c r="W10" s="3">
        <v>17</v>
      </c>
      <c r="X10" s="3">
        <v>19</v>
      </c>
      <c r="Y10" s="3">
        <v>22</v>
      </c>
      <c r="Z10" s="3">
        <v>25</v>
      </c>
      <c r="AA10" s="3">
        <v>26</v>
      </c>
      <c r="AB10" s="3">
        <v>29</v>
      </c>
      <c r="AC10" s="3">
        <v>30</v>
      </c>
      <c r="AD10" s="3">
        <v>32</v>
      </c>
      <c r="AE10" s="3">
        <v>33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3.3055555555555554</v>
      </c>
      <c r="D11" s="3">
        <v>17</v>
      </c>
      <c r="E11" s="3">
        <v>34</v>
      </c>
      <c r="F11" s="3">
        <v>55</v>
      </c>
      <c r="G11" s="3">
        <v>75</v>
      </c>
      <c r="H11" s="3">
        <v>89</v>
      </c>
      <c r="I11" s="3">
        <v>102</v>
      </c>
      <c r="J11" s="3">
        <v>114</v>
      </c>
      <c r="K11" s="3">
        <v>111</v>
      </c>
      <c r="L11" s="3">
        <v>116</v>
      </c>
      <c r="M11" s="3">
        <v>125</v>
      </c>
      <c r="N11" s="3">
        <v>122</v>
      </c>
      <c r="O11" s="3">
        <v>129</v>
      </c>
      <c r="P11" s="3">
        <v>139</v>
      </c>
      <c r="Q11" s="3">
        <v>146</v>
      </c>
      <c r="R11" s="3">
        <v>140</v>
      </c>
      <c r="S11" s="3">
        <v>170</v>
      </c>
      <c r="T11" s="3">
        <v>197</v>
      </c>
      <c r="U11" s="3">
        <v>288</v>
      </c>
      <c r="V11" s="3">
        <v>249</v>
      </c>
      <c r="W11" s="3">
        <v>277</v>
      </c>
      <c r="X11" s="3">
        <v>328</v>
      </c>
      <c r="Y11" s="3">
        <v>377</v>
      </c>
      <c r="Z11" s="3">
        <v>420</v>
      </c>
      <c r="AA11" s="3">
        <v>453</v>
      </c>
      <c r="AB11" s="3">
        <v>505</v>
      </c>
      <c r="AC11" s="3">
        <v>545</v>
      </c>
      <c r="AD11" s="3">
        <v>572</v>
      </c>
      <c r="AE11" s="3">
        <v>596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95</v>
      </c>
      <c r="D2" s="3">
        <v>280</v>
      </c>
      <c r="E2" s="3">
        <v>429</v>
      </c>
      <c r="F2" s="3">
        <v>611</v>
      </c>
      <c r="G2" s="3">
        <v>700</v>
      </c>
      <c r="H2" s="3">
        <v>820</v>
      </c>
      <c r="I2" s="3">
        <v>885</v>
      </c>
      <c r="J2" s="3">
        <v>1177</v>
      </c>
      <c r="K2" s="3">
        <v>1300</v>
      </c>
      <c r="L2" s="3">
        <v>1270</v>
      </c>
      <c r="M2" s="3">
        <v>1022</v>
      </c>
      <c r="N2" s="3">
        <v>1199</v>
      </c>
      <c r="O2" s="3">
        <v>935</v>
      </c>
      <c r="P2" s="3">
        <v>1023</v>
      </c>
      <c r="Q2" s="3">
        <v>1283</v>
      </c>
      <c r="R2" s="3">
        <v>1823</v>
      </c>
      <c r="S2" s="3">
        <v>2230</v>
      </c>
      <c r="T2" s="3">
        <v>3101</v>
      </c>
      <c r="U2" s="3">
        <v>3478</v>
      </c>
      <c r="V2" s="3">
        <v>2724</v>
      </c>
      <c r="W2" s="3">
        <v>3240</v>
      </c>
      <c r="X2" s="3">
        <v>4020</v>
      </c>
      <c r="Y2" s="3">
        <v>4301</v>
      </c>
      <c r="Z2" s="3">
        <v>3326</v>
      </c>
      <c r="AA2" s="3">
        <v>2746</v>
      </c>
      <c r="AB2" s="3">
        <v>2359</v>
      </c>
      <c r="AC2" s="3">
        <v>1350</v>
      </c>
      <c r="AD2" s="3">
        <v>1638</v>
      </c>
      <c r="AE2" s="3">
        <v>1517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95</v>
      </c>
      <c r="D4" s="3">
        <v>280</v>
      </c>
      <c r="E4" s="3">
        <v>429</v>
      </c>
      <c r="F4" s="3">
        <v>611</v>
      </c>
      <c r="G4" s="3">
        <v>700</v>
      </c>
      <c r="H4" s="3">
        <v>820</v>
      </c>
      <c r="I4" s="3">
        <v>885</v>
      </c>
      <c r="J4" s="3">
        <v>1177</v>
      </c>
      <c r="K4" s="3">
        <v>1300</v>
      </c>
      <c r="L4" s="3">
        <v>1270</v>
      </c>
      <c r="M4" s="3">
        <v>1022</v>
      </c>
      <c r="N4" s="3">
        <v>1199</v>
      </c>
      <c r="O4" s="3">
        <v>935</v>
      </c>
      <c r="P4" s="3">
        <v>1023</v>
      </c>
      <c r="Q4" s="3">
        <v>1283</v>
      </c>
      <c r="R4" s="3">
        <v>1823</v>
      </c>
      <c r="S4" s="3">
        <v>2230</v>
      </c>
      <c r="T4" s="3">
        <v>3101</v>
      </c>
      <c r="U4" s="3">
        <v>3478</v>
      </c>
      <c r="V4" s="3">
        <v>2724</v>
      </c>
      <c r="W4" s="3">
        <v>3240</v>
      </c>
      <c r="X4" s="3">
        <v>4020</v>
      </c>
      <c r="Y4" s="3">
        <v>4300</v>
      </c>
      <c r="Z4" s="3">
        <v>3325</v>
      </c>
      <c r="AA4" s="3">
        <v>2745</v>
      </c>
      <c r="AB4" s="3">
        <v>2358</v>
      </c>
      <c r="AC4" s="3">
        <v>1349</v>
      </c>
      <c r="AD4" s="3">
        <v>1637</v>
      </c>
      <c r="AE4" s="3">
        <v>1516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H23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8" width="12.84375" bestFit="1" customWidth="1"/>
    <col min="19" max="19" width="13.84375" bestFit="1" customWidth="1"/>
    <col min="20" max="21" width="12.84375" bestFit="1" customWidth="1"/>
    <col min="22" max="30" width="12.84375" style="1" bestFit="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1410</v>
      </c>
      <c r="D2" s="3">
        <v>5388</v>
      </c>
      <c r="E2" s="3">
        <v>8532</v>
      </c>
      <c r="F2" s="3">
        <v>13605</v>
      </c>
      <c r="G2" s="3">
        <v>20901</v>
      </c>
      <c r="H2" s="3">
        <v>28813</v>
      </c>
      <c r="I2" s="3">
        <v>30154</v>
      </c>
      <c r="J2" s="3">
        <v>36402</v>
      </c>
      <c r="K2" s="3">
        <v>37643</v>
      </c>
      <c r="L2" s="3">
        <v>36074</v>
      </c>
      <c r="M2" s="3">
        <v>35521</v>
      </c>
      <c r="N2" s="3">
        <v>32794</v>
      </c>
      <c r="O2" s="3">
        <v>32239</v>
      </c>
      <c r="P2" s="3">
        <v>34576</v>
      </c>
      <c r="Q2" s="3">
        <v>38267</v>
      </c>
      <c r="R2" s="3">
        <v>42783</v>
      </c>
      <c r="S2" s="3">
        <v>51628</v>
      </c>
      <c r="T2" s="3">
        <v>63892</v>
      </c>
      <c r="U2" s="3">
        <v>82630</v>
      </c>
      <c r="V2" s="3">
        <v>80572</v>
      </c>
      <c r="W2" s="3">
        <v>98000</v>
      </c>
      <c r="X2" s="3">
        <v>110450</v>
      </c>
      <c r="Y2" s="3">
        <v>127259</v>
      </c>
      <c r="Z2" s="3">
        <v>137524</v>
      </c>
      <c r="AA2" s="3">
        <v>139891</v>
      </c>
      <c r="AB2" s="3">
        <v>139551</v>
      </c>
      <c r="AC2" s="3">
        <v>138905</v>
      </c>
      <c r="AD2" s="3">
        <v>141778</v>
      </c>
      <c r="AE2" s="3">
        <v>153072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67.634640522875813</v>
      </c>
      <c r="D3" s="3">
        <v>260</v>
      </c>
      <c r="E3" s="3">
        <v>405</v>
      </c>
      <c r="F3" s="3">
        <v>607</v>
      </c>
      <c r="G3" s="3">
        <v>810</v>
      </c>
      <c r="H3" s="3">
        <v>1031</v>
      </c>
      <c r="I3" s="3">
        <v>1088</v>
      </c>
      <c r="J3" s="3">
        <v>1303</v>
      </c>
      <c r="K3" s="3">
        <v>1374</v>
      </c>
      <c r="L3" s="3">
        <v>1421</v>
      </c>
      <c r="M3" s="3">
        <v>1391</v>
      </c>
      <c r="N3" s="3">
        <v>1286</v>
      </c>
      <c r="O3" s="3">
        <v>1242</v>
      </c>
      <c r="P3" s="3">
        <v>1308</v>
      </c>
      <c r="Q3" s="3">
        <v>1407</v>
      </c>
      <c r="R3" s="3">
        <v>1534</v>
      </c>
      <c r="S3" s="3">
        <v>1779</v>
      </c>
      <c r="T3" s="3">
        <v>2120</v>
      </c>
      <c r="U3" s="3">
        <v>2107</v>
      </c>
      <c r="V3" s="3">
        <v>3108</v>
      </c>
      <c r="W3" s="3">
        <v>2747</v>
      </c>
      <c r="X3" s="3">
        <v>3466</v>
      </c>
      <c r="Y3" s="3">
        <v>3178</v>
      </c>
      <c r="Z3" s="3">
        <v>3468</v>
      </c>
      <c r="AA3" s="3">
        <v>4144</v>
      </c>
      <c r="AB3" s="3">
        <v>4118</v>
      </c>
      <c r="AC3" s="3">
        <v>4350</v>
      </c>
      <c r="AD3" s="3">
        <v>4700</v>
      </c>
      <c r="AE3" s="3">
        <v>5872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200.06797385620916</v>
      </c>
      <c r="D4" s="3">
        <v>630</v>
      </c>
      <c r="E4" s="3">
        <v>996</v>
      </c>
      <c r="F4" s="3">
        <v>1557</v>
      </c>
      <c r="G4" s="3">
        <v>2318</v>
      </c>
      <c r="H4" s="3">
        <v>3223</v>
      </c>
      <c r="I4" s="3">
        <v>3398</v>
      </c>
      <c r="J4" s="3">
        <v>4338</v>
      </c>
      <c r="K4" s="3">
        <v>4474</v>
      </c>
      <c r="L4" s="3">
        <v>4263</v>
      </c>
      <c r="M4" s="3">
        <v>3928</v>
      </c>
      <c r="N4" s="3">
        <v>3669</v>
      </c>
      <c r="O4" s="3">
        <v>3282</v>
      </c>
      <c r="P4" s="3">
        <v>3593</v>
      </c>
      <c r="Q4" s="3">
        <v>4114</v>
      </c>
      <c r="R4" s="3">
        <v>5015</v>
      </c>
      <c r="S4" s="3">
        <v>6266</v>
      </c>
      <c r="T4" s="3">
        <v>8307</v>
      </c>
      <c r="U4" s="3">
        <v>9605</v>
      </c>
      <c r="V4" s="3">
        <v>10406</v>
      </c>
      <c r="W4" s="3">
        <v>11529</v>
      </c>
      <c r="X4" s="3">
        <v>14246</v>
      </c>
      <c r="Y4" s="3">
        <v>15885</v>
      </c>
      <c r="Z4" s="3">
        <v>13916</v>
      </c>
      <c r="AA4" s="3">
        <v>13744</v>
      </c>
      <c r="AB4" s="3">
        <v>17368</v>
      </c>
      <c r="AC4" s="3">
        <v>10223</v>
      </c>
      <c r="AD4" s="3">
        <v>11869</v>
      </c>
      <c r="AE4" s="3">
        <v>11533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221.07058823529411</v>
      </c>
      <c r="D5" s="3">
        <v>715</v>
      </c>
      <c r="E5" s="3">
        <v>1144</v>
      </c>
      <c r="F5" s="3">
        <v>1858</v>
      </c>
      <c r="G5" s="3">
        <v>3078</v>
      </c>
      <c r="H5" s="3">
        <v>4502</v>
      </c>
      <c r="I5" s="3">
        <v>4758</v>
      </c>
      <c r="J5" s="3">
        <v>5941</v>
      </c>
      <c r="K5" s="3">
        <v>5908</v>
      </c>
      <c r="L5" s="3">
        <v>5670</v>
      </c>
      <c r="M5" s="3">
        <v>5612</v>
      </c>
      <c r="N5" s="3">
        <v>4767</v>
      </c>
      <c r="O5" s="3">
        <v>4377</v>
      </c>
      <c r="P5" s="3">
        <v>4810</v>
      </c>
      <c r="Q5" s="3">
        <v>5275</v>
      </c>
      <c r="R5" s="3">
        <v>5944</v>
      </c>
      <c r="S5" s="3">
        <v>7475</v>
      </c>
      <c r="T5" s="3">
        <v>9603</v>
      </c>
      <c r="U5" s="3">
        <v>13127</v>
      </c>
      <c r="V5" s="3">
        <v>8551</v>
      </c>
      <c r="W5" s="3">
        <v>8637</v>
      </c>
      <c r="X5" s="3">
        <v>11273</v>
      </c>
      <c r="Y5" s="3">
        <v>13859</v>
      </c>
      <c r="Z5" s="3">
        <v>14930</v>
      </c>
      <c r="AA5" s="3">
        <v>14219</v>
      </c>
      <c r="AB5" s="3">
        <v>15423</v>
      </c>
      <c r="AC5" s="3">
        <v>16568</v>
      </c>
      <c r="AD5" s="3">
        <v>15409</v>
      </c>
      <c r="AE5" s="3">
        <v>19632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35.06797385620915</v>
      </c>
      <c r="D6" s="3">
        <v>118</v>
      </c>
      <c r="E6" s="3">
        <v>193</v>
      </c>
      <c r="F6" s="3">
        <v>328</v>
      </c>
      <c r="G6" s="3">
        <v>578</v>
      </c>
      <c r="H6" s="3">
        <v>869</v>
      </c>
      <c r="I6" s="3">
        <v>901</v>
      </c>
      <c r="J6" s="3">
        <v>1139</v>
      </c>
      <c r="K6" s="3">
        <v>1153</v>
      </c>
      <c r="L6" s="3">
        <v>1070</v>
      </c>
      <c r="M6" s="3">
        <v>1020</v>
      </c>
      <c r="N6" s="3">
        <v>870</v>
      </c>
      <c r="O6" s="3">
        <v>856</v>
      </c>
      <c r="P6" s="3">
        <v>935</v>
      </c>
      <c r="Q6" s="3">
        <v>1033</v>
      </c>
      <c r="R6" s="3">
        <v>1164</v>
      </c>
      <c r="S6" s="3">
        <v>1481</v>
      </c>
      <c r="T6" s="3">
        <v>1916</v>
      </c>
      <c r="U6" s="3">
        <v>2267</v>
      </c>
      <c r="V6" s="3">
        <v>3289</v>
      </c>
      <c r="W6" s="3">
        <v>4377</v>
      </c>
      <c r="X6" s="3">
        <v>4272</v>
      </c>
      <c r="Y6" s="3">
        <v>4570</v>
      </c>
      <c r="Z6" s="3">
        <v>5214</v>
      </c>
      <c r="AA6" s="3">
        <v>8171</v>
      </c>
      <c r="AB6" s="3">
        <v>6011</v>
      </c>
      <c r="AC6" s="3">
        <v>4505</v>
      </c>
      <c r="AD6" s="3">
        <v>4700</v>
      </c>
      <c r="AE6" s="3">
        <v>3851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29.06797385620915</v>
      </c>
      <c r="D7" s="3">
        <v>96</v>
      </c>
      <c r="E7" s="3">
        <v>146</v>
      </c>
      <c r="F7" s="3">
        <v>232</v>
      </c>
      <c r="G7" s="3">
        <v>382</v>
      </c>
      <c r="H7" s="3">
        <v>523</v>
      </c>
      <c r="I7" s="3">
        <v>523</v>
      </c>
      <c r="J7" s="3">
        <v>645</v>
      </c>
      <c r="K7" s="3">
        <v>661</v>
      </c>
      <c r="L7" s="3">
        <v>623</v>
      </c>
      <c r="M7" s="3">
        <v>628</v>
      </c>
      <c r="N7" s="3">
        <v>545</v>
      </c>
      <c r="O7" s="3">
        <v>489</v>
      </c>
      <c r="P7" s="3">
        <v>533</v>
      </c>
      <c r="Q7" s="3">
        <v>611</v>
      </c>
      <c r="R7" s="3">
        <v>711</v>
      </c>
      <c r="S7" s="3">
        <v>907</v>
      </c>
      <c r="T7" s="3">
        <v>1196</v>
      </c>
      <c r="U7" s="3">
        <v>2141</v>
      </c>
      <c r="V7" s="3">
        <v>1329</v>
      </c>
      <c r="W7" s="3">
        <v>2221</v>
      </c>
      <c r="X7" s="3">
        <v>3147</v>
      </c>
      <c r="Y7" s="3">
        <v>4036</v>
      </c>
      <c r="Z7" s="3">
        <v>3396</v>
      </c>
      <c r="AA7" s="3">
        <v>3118</v>
      </c>
      <c r="AB7" s="3">
        <v>2484</v>
      </c>
      <c r="AC7" s="3">
        <v>1788</v>
      </c>
      <c r="AD7" s="3">
        <v>1959</v>
      </c>
      <c r="AE7" s="3">
        <v>1502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82.145424836601308</v>
      </c>
      <c r="D8" s="3">
        <v>273</v>
      </c>
      <c r="E8" s="3">
        <v>433</v>
      </c>
      <c r="F8" s="3">
        <v>704</v>
      </c>
      <c r="G8" s="3">
        <v>1176</v>
      </c>
      <c r="H8" s="3">
        <v>1654</v>
      </c>
      <c r="I8" s="3">
        <v>1682</v>
      </c>
      <c r="J8" s="3">
        <v>2089</v>
      </c>
      <c r="K8" s="3">
        <v>2124</v>
      </c>
      <c r="L8" s="3">
        <v>1993</v>
      </c>
      <c r="M8" s="3">
        <v>1980</v>
      </c>
      <c r="N8" s="3">
        <v>1712</v>
      </c>
      <c r="O8" s="3">
        <v>1584</v>
      </c>
      <c r="P8" s="3">
        <v>1729</v>
      </c>
      <c r="Q8" s="3">
        <v>1955</v>
      </c>
      <c r="R8" s="3">
        <v>2243</v>
      </c>
      <c r="S8" s="3">
        <v>2854</v>
      </c>
      <c r="T8" s="3">
        <v>3734</v>
      </c>
      <c r="U8" s="3">
        <v>5844</v>
      </c>
      <c r="V8" s="3">
        <v>4298</v>
      </c>
      <c r="W8" s="3">
        <v>5638</v>
      </c>
      <c r="X8" s="3">
        <v>7708</v>
      </c>
      <c r="Y8" s="3">
        <v>7456</v>
      </c>
      <c r="Z8" s="3">
        <v>9207</v>
      </c>
      <c r="AA8" s="3">
        <v>8240</v>
      </c>
      <c r="AB8" s="3">
        <v>7141</v>
      </c>
      <c r="AC8" s="3">
        <v>8223</v>
      </c>
      <c r="AD8" s="3">
        <v>8547</v>
      </c>
      <c r="AE8" s="3">
        <v>9989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99.667973856209144</v>
      </c>
      <c r="D9" s="3">
        <v>335</v>
      </c>
      <c r="E9" s="3">
        <v>520</v>
      </c>
      <c r="F9" s="3">
        <v>846</v>
      </c>
      <c r="G9" s="3">
        <v>1432</v>
      </c>
      <c r="H9" s="3">
        <v>1922</v>
      </c>
      <c r="I9" s="3">
        <v>1842</v>
      </c>
      <c r="J9" s="3">
        <v>2273</v>
      </c>
      <c r="K9" s="3">
        <v>2393</v>
      </c>
      <c r="L9" s="3">
        <v>2184</v>
      </c>
      <c r="M9" s="3">
        <v>2166</v>
      </c>
      <c r="N9" s="3">
        <v>1905</v>
      </c>
      <c r="O9" s="3">
        <v>1779</v>
      </c>
      <c r="P9" s="3">
        <v>1919</v>
      </c>
      <c r="Q9" s="3">
        <v>2259</v>
      </c>
      <c r="R9" s="3">
        <v>2648</v>
      </c>
      <c r="S9" s="3">
        <v>3417</v>
      </c>
      <c r="T9" s="3">
        <v>4570</v>
      </c>
      <c r="U9" s="3">
        <v>6384</v>
      </c>
      <c r="V9" s="3">
        <v>4825</v>
      </c>
      <c r="W9" s="3">
        <v>8384</v>
      </c>
      <c r="X9" s="3">
        <v>8373</v>
      </c>
      <c r="Y9" s="3">
        <v>12156</v>
      </c>
      <c r="Z9" s="3">
        <v>10507</v>
      </c>
      <c r="AA9" s="3">
        <v>9735</v>
      </c>
      <c r="AB9" s="3">
        <v>10284</v>
      </c>
      <c r="AC9" s="3">
        <v>13371</v>
      </c>
      <c r="AD9" s="3">
        <v>13547</v>
      </c>
      <c r="AE9" s="3">
        <v>13263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531.80359477124182</v>
      </c>
      <c r="D10" s="3">
        <v>2407</v>
      </c>
      <c r="E10" s="3">
        <v>3730</v>
      </c>
      <c r="F10" s="3">
        <v>5719</v>
      </c>
      <c r="G10" s="3">
        <v>7856</v>
      </c>
      <c r="H10" s="3">
        <v>10120</v>
      </c>
      <c r="I10" s="3">
        <v>10914</v>
      </c>
      <c r="J10" s="3">
        <v>12219</v>
      </c>
      <c r="K10" s="3">
        <v>12886</v>
      </c>
      <c r="L10" s="3">
        <v>12905</v>
      </c>
      <c r="M10" s="3">
        <v>13291</v>
      </c>
      <c r="N10" s="3">
        <v>13228</v>
      </c>
      <c r="O10" s="3">
        <v>13531</v>
      </c>
      <c r="P10" s="3">
        <v>14218</v>
      </c>
      <c r="Q10" s="3">
        <v>15393</v>
      </c>
      <c r="R10" s="3">
        <v>16472</v>
      </c>
      <c r="S10" s="3">
        <v>18386</v>
      </c>
      <c r="T10" s="3">
        <v>20598</v>
      </c>
      <c r="U10" s="3">
        <v>24281</v>
      </c>
      <c r="V10" s="3">
        <v>24421</v>
      </c>
      <c r="W10" s="3">
        <v>29821</v>
      </c>
      <c r="X10" s="3">
        <v>34509</v>
      </c>
      <c r="Y10" s="3">
        <v>37691</v>
      </c>
      <c r="Z10" s="3">
        <v>43146</v>
      </c>
      <c r="AA10" s="3">
        <v>44163</v>
      </c>
      <c r="AB10" s="3">
        <v>44271</v>
      </c>
      <c r="AC10" s="3">
        <v>47267</v>
      </c>
      <c r="AD10" s="3">
        <v>48749</v>
      </c>
      <c r="AE10" s="3">
        <v>50460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143.47385620915031</v>
      </c>
      <c r="D11" s="3">
        <v>554</v>
      </c>
      <c r="E11" s="3">
        <v>965</v>
      </c>
      <c r="F11" s="3">
        <v>1754</v>
      </c>
      <c r="G11" s="3">
        <v>3271</v>
      </c>
      <c r="H11" s="3">
        <v>4969</v>
      </c>
      <c r="I11" s="3">
        <v>5048</v>
      </c>
      <c r="J11" s="3">
        <v>6455</v>
      </c>
      <c r="K11" s="3">
        <v>6670</v>
      </c>
      <c r="L11" s="3">
        <v>5945</v>
      </c>
      <c r="M11" s="3">
        <v>5505</v>
      </c>
      <c r="N11" s="3">
        <v>4812</v>
      </c>
      <c r="O11" s="3">
        <v>5099</v>
      </c>
      <c r="P11" s="3">
        <v>5531</v>
      </c>
      <c r="Q11" s="3">
        <v>6220</v>
      </c>
      <c r="R11" s="3">
        <v>7052</v>
      </c>
      <c r="S11" s="3">
        <v>9063</v>
      </c>
      <c r="T11" s="3">
        <v>11848</v>
      </c>
      <c r="U11" s="3">
        <v>16874</v>
      </c>
      <c r="V11" s="3">
        <v>20345</v>
      </c>
      <c r="W11" s="3">
        <v>24646</v>
      </c>
      <c r="X11" s="3">
        <v>23456</v>
      </c>
      <c r="Y11" s="3">
        <v>28428</v>
      </c>
      <c r="Z11" s="3">
        <v>33740</v>
      </c>
      <c r="AA11" s="3">
        <v>34357</v>
      </c>
      <c r="AB11" s="3">
        <v>32451</v>
      </c>
      <c r="AC11" s="3">
        <v>32610</v>
      </c>
      <c r="AD11" s="3">
        <v>32298</v>
      </c>
      <c r="AE11" s="3">
        <v>36970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5"/>
      <c r="AG13" s="5"/>
      <c r="AH13" s="5"/>
    </row>
    <row r="14" spans="1:34" ht="14.6">
      <c r="A14" s="5"/>
      <c r="B14" s="5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5"/>
      <c r="AF14" s="5"/>
      <c r="AG14" s="5"/>
      <c r="AH14" s="5"/>
    </row>
    <row r="15" spans="1:34" ht="14.6">
      <c r="A15" s="5"/>
      <c r="B15" s="5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5"/>
      <c r="AF15" s="5"/>
      <c r="AG15" s="5"/>
      <c r="AH15" s="5"/>
    </row>
    <row r="16" spans="1:34" ht="14.6">
      <c r="A16" s="5"/>
      <c r="B16" s="5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5"/>
      <c r="AF16" s="5"/>
      <c r="AG16" s="5"/>
      <c r="AH16" s="5"/>
    </row>
    <row r="17" spans="1:34" ht="14.6">
      <c r="A17" s="5"/>
      <c r="B17" s="5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5"/>
      <c r="AF17" s="5"/>
      <c r="AG17" s="5"/>
      <c r="AH17" s="5"/>
    </row>
    <row r="18" spans="1:34" ht="14.6">
      <c r="A18" s="5"/>
      <c r="B18" s="5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5"/>
      <c r="AF18" s="5"/>
      <c r="AG18" s="5"/>
      <c r="AH18" s="5"/>
    </row>
    <row r="19" spans="1:34" ht="14.6">
      <c r="A19" s="5"/>
      <c r="B19" s="5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5"/>
      <c r="AF19" s="5"/>
      <c r="AG19" s="5"/>
      <c r="AH19" s="5"/>
    </row>
    <row r="20" spans="1:34"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</row>
    <row r="21" spans="1:34"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</row>
    <row r="22" spans="1:34"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</row>
    <row r="23" spans="1:34"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181</v>
      </c>
      <c r="D2" s="3">
        <v>163</v>
      </c>
      <c r="E2" s="3">
        <v>177</v>
      </c>
      <c r="F2" s="3">
        <v>199</v>
      </c>
      <c r="G2" s="3">
        <v>276</v>
      </c>
      <c r="H2" s="3">
        <v>367</v>
      </c>
      <c r="I2" s="3">
        <v>402</v>
      </c>
      <c r="J2" s="3">
        <v>496</v>
      </c>
      <c r="K2" s="3">
        <v>459</v>
      </c>
      <c r="L2" s="3">
        <v>365</v>
      </c>
      <c r="M2" s="3">
        <v>379</v>
      </c>
      <c r="N2" s="3">
        <v>365</v>
      </c>
      <c r="O2" s="3">
        <v>329</v>
      </c>
      <c r="P2" s="3">
        <v>373</v>
      </c>
      <c r="Q2" s="3">
        <v>424</v>
      </c>
      <c r="R2" s="3">
        <v>530</v>
      </c>
      <c r="S2" s="3">
        <v>686</v>
      </c>
      <c r="T2" s="3">
        <v>932</v>
      </c>
      <c r="U2" s="3">
        <v>1459</v>
      </c>
      <c r="V2" s="3">
        <v>1297</v>
      </c>
      <c r="W2" s="3">
        <v>1708</v>
      </c>
      <c r="X2" s="3">
        <v>1958</v>
      </c>
      <c r="Y2" s="3">
        <v>2098</v>
      </c>
      <c r="Z2" s="3">
        <v>2178</v>
      </c>
      <c r="AA2" s="3">
        <v>2151</v>
      </c>
      <c r="AB2" s="3">
        <v>2077</v>
      </c>
      <c r="AC2" s="3">
        <v>1770</v>
      </c>
      <c r="AD2" s="3">
        <v>1665</v>
      </c>
      <c r="AE2" s="3">
        <v>1967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1.1104294478527608</v>
      </c>
      <c r="D3" s="3">
        <v>1</v>
      </c>
      <c r="E3" s="3">
        <v>1</v>
      </c>
      <c r="F3" s="3">
        <v>1</v>
      </c>
      <c r="G3" s="3">
        <v>2</v>
      </c>
      <c r="H3" s="3">
        <v>2</v>
      </c>
      <c r="I3" s="3">
        <v>2</v>
      </c>
      <c r="J3" s="3">
        <v>3</v>
      </c>
      <c r="K3" s="3">
        <v>3</v>
      </c>
      <c r="L3" s="3">
        <v>2</v>
      </c>
      <c r="M3" s="3">
        <v>2</v>
      </c>
      <c r="N3" s="3">
        <v>2</v>
      </c>
      <c r="O3" s="3">
        <v>2</v>
      </c>
      <c r="P3" s="3">
        <v>2</v>
      </c>
      <c r="Q3" s="3">
        <v>2</v>
      </c>
      <c r="R3" s="3">
        <v>3</v>
      </c>
      <c r="S3" s="3">
        <v>4</v>
      </c>
      <c r="T3" s="3">
        <v>6</v>
      </c>
      <c r="U3" s="3">
        <v>3</v>
      </c>
      <c r="V3" s="3">
        <v>18</v>
      </c>
      <c r="W3" s="3">
        <v>21</v>
      </c>
      <c r="X3" s="3">
        <v>23</v>
      </c>
      <c r="Y3" s="3">
        <v>17</v>
      </c>
      <c r="Z3" s="3">
        <v>21</v>
      </c>
      <c r="AA3" s="3">
        <v>20</v>
      </c>
      <c r="AB3" s="3">
        <v>28</v>
      </c>
      <c r="AC3" s="3">
        <v>19</v>
      </c>
      <c r="AD3" s="3">
        <v>19</v>
      </c>
      <c r="AE3" s="3">
        <v>56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8.8834355828220861</v>
      </c>
      <c r="D4" s="3">
        <v>8</v>
      </c>
      <c r="E4" s="3">
        <v>9</v>
      </c>
      <c r="F4" s="3">
        <v>10</v>
      </c>
      <c r="G4" s="3">
        <v>14</v>
      </c>
      <c r="H4" s="3">
        <v>18</v>
      </c>
      <c r="I4" s="3">
        <v>20</v>
      </c>
      <c r="J4" s="3">
        <v>25</v>
      </c>
      <c r="K4" s="3">
        <v>23</v>
      </c>
      <c r="L4" s="3">
        <v>18</v>
      </c>
      <c r="M4" s="3">
        <v>19</v>
      </c>
      <c r="N4" s="3">
        <v>18</v>
      </c>
      <c r="O4" s="3">
        <v>16</v>
      </c>
      <c r="P4" s="3">
        <v>18</v>
      </c>
      <c r="Q4" s="3">
        <v>20</v>
      </c>
      <c r="R4" s="3">
        <v>25</v>
      </c>
      <c r="S4" s="3">
        <v>32</v>
      </c>
      <c r="T4" s="3">
        <v>44</v>
      </c>
      <c r="U4" s="3">
        <v>54</v>
      </c>
      <c r="V4" s="3">
        <v>47</v>
      </c>
      <c r="W4" s="3">
        <v>73</v>
      </c>
      <c r="X4" s="3">
        <v>150</v>
      </c>
      <c r="Y4" s="3">
        <v>137</v>
      </c>
      <c r="Z4" s="3">
        <v>130</v>
      </c>
      <c r="AA4" s="3">
        <v>139</v>
      </c>
      <c r="AB4" s="3">
        <v>141</v>
      </c>
      <c r="AC4" s="3">
        <v>58</v>
      </c>
      <c r="AD4" s="3">
        <v>101</v>
      </c>
      <c r="AE4" s="3">
        <v>86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15.54601226993865</v>
      </c>
      <c r="D5" s="3">
        <v>14</v>
      </c>
      <c r="E5" s="3">
        <v>15</v>
      </c>
      <c r="F5" s="3">
        <v>17</v>
      </c>
      <c r="G5" s="3">
        <v>24</v>
      </c>
      <c r="H5" s="3">
        <v>32</v>
      </c>
      <c r="I5" s="3">
        <v>35</v>
      </c>
      <c r="J5" s="3">
        <v>43</v>
      </c>
      <c r="K5" s="3">
        <v>40</v>
      </c>
      <c r="L5" s="3">
        <v>32</v>
      </c>
      <c r="M5" s="3">
        <v>33</v>
      </c>
      <c r="N5" s="3">
        <v>32</v>
      </c>
      <c r="O5" s="3">
        <v>29</v>
      </c>
      <c r="P5" s="3">
        <v>33</v>
      </c>
      <c r="Q5" s="3">
        <v>37</v>
      </c>
      <c r="R5" s="3">
        <v>46</v>
      </c>
      <c r="S5" s="3">
        <v>59</v>
      </c>
      <c r="T5" s="3">
        <v>80</v>
      </c>
      <c r="U5" s="3">
        <v>152</v>
      </c>
      <c r="V5" s="3">
        <v>126</v>
      </c>
      <c r="W5" s="3">
        <v>190</v>
      </c>
      <c r="X5" s="3">
        <v>218</v>
      </c>
      <c r="Y5" s="3">
        <v>296</v>
      </c>
      <c r="Z5" s="3">
        <v>194</v>
      </c>
      <c r="AA5" s="3">
        <v>158</v>
      </c>
      <c r="AB5" s="3">
        <v>160</v>
      </c>
      <c r="AC5" s="3">
        <v>160</v>
      </c>
      <c r="AD5" s="3">
        <v>145</v>
      </c>
      <c r="AE5" s="3">
        <v>275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1.1104294478527608</v>
      </c>
      <c r="D6" s="3">
        <v>1</v>
      </c>
      <c r="E6" s="3">
        <v>1</v>
      </c>
      <c r="F6" s="3">
        <v>1</v>
      </c>
      <c r="G6" s="3">
        <v>2</v>
      </c>
      <c r="H6" s="3">
        <v>2</v>
      </c>
      <c r="I6" s="3">
        <v>2</v>
      </c>
      <c r="J6" s="3">
        <v>3</v>
      </c>
      <c r="K6" s="3">
        <v>3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2</v>
      </c>
      <c r="R6" s="3">
        <v>3</v>
      </c>
      <c r="S6" s="3">
        <v>4</v>
      </c>
      <c r="T6" s="3">
        <v>6</v>
      </c>
      <c r="U6" s="3">
        <v>6</v>
      </c>
      <c r="V6" s="3">
        <v>11</v>
      </c>
      <c r="W6" s="3">
        <v>12</v>
      </c>
      <c r="X6" s="3">
        <v>11</v>
      </c>
      <c r="Y6" s="3">
        <v>69</v>
      </c>
      <c r="Z6" s="3">
        <v>17</v>
      </c>
      <c r="AA6" s="3">
        <v>17</v>
      </c>
      <c r="AB6" s="3">
        <v>25</v>
      </c>
      <c r="AC6" s="3">
        <v>16</v>
      </c>
      <c r="AD6" s="3">
        <v>32</v>
      </c>
      <c r="AE6" s="3">
        <v>25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1.1104294478527608</v>
      </c>
      <c r="D7" s="3">
        <v>1</v>
      </c>
      <c r="E7" s="3">
        <v>1</v>
      </c>
      <c r="F7" s="3">
        <v>1</v>
      </c>
      <c r="G7" s="3">
        <v>2</v>
      </c>
      <c r="H7" s="3">
        <v>2</v>
      </c>
      <c r="I7" s="3">
        <v>2</v>
      </c>
      <c r="J7" s="3">
        <v>3</v>
      </c>
      <c r="K7" s="3">
        <v>3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3</v>
      </c>
      <c r="S7" s="3">
        <v>4</v>
      </c>
      <c r="T7" s="3">
        <v>6</v>
      </c>
      <c r="U7" s="3">
        <v>6</v>
      </c>
      <c r="V7" s="3">
        <v>6</v>
      </c>
      <c r="W7" s="3">
        <v>8</v>
      </c>
      <c r="X7" s="3">
        <v>11</v>
      </c>
      <c r="Y7" s="3">
        <v>14</v>
      </c>
      <c r="Z7" s="3">
        <v>13</v>
      </c>
      <c r="AA7" s="3">
        <v>13</v>
      </c>
      <c r="AB7" s="3">
        <v>8</v>
      </c>
      <c r="AC7" s="3">
        <v>8</v>
      </c>
      <c r="AD7" s="3">
        <v>8</v>
      </c>
      <c r="AE7" s="3">
        <v>5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27.760736196319016</v>
      </c>
      <c r="D8" s="3">
        <v>25</v>
      </c>
      <c r="E8" s="3">
        <v>27</v>
      </c>
      <c r="F8" s="3">
        <v>30</v>
      </c>
      <c r="G8" s="3">
        <v>42</v>
      </c>
      <c r="H8" s="3">
        <v>56</v>
      </c>
      <c r="I8" s="3">
        <v>61</v>
      </c>
      <c r="J8" s="3">
        <v>75</v>
      </c>
      <c r="K8" s="3">
        <v>69</v>
      </c>
      <c r="L8" s="3">
        <v>55</v>
      </c>
      <c r="M8" s="3">
        <v>57</v>
      </c>
      <c r="N8" s="3">
        <v>55</v>
      </c>
      <c r="O8" s="3">
        <v>50</v>
      </c>
      <c r="P8" s="3">
        <v>57</v>
      </c>
      <c r="Q8" s="3">
        <v>65</v>
      </c>
      <c r="R8" s="3">
        <v>81</v>
      </c>
      <c r="S8" s="3">
        <v>105</v>
      </c>
      <c r="T8" s="3">
        <v>142</v>
      </c>
      <c r="U8" s="3">
        <v>327</v>
      </c>
      <c r="V8" s="3">
        <v>281</v>
      </c>
      <c r="W8" s="3">
        <v>336</v>
      </c>
      <c r="X8" s="3">
        <v>382</v>
      </c>
      <c r="Y8" s="3">
        <v>367</v>
      </c>
      <c r="Z8" s="3">
        <v>375</v>
      </c>
      <c r="AA8" s="3">
        <v>252</v>
      </c>
      <c r="AB8" s="3">
        <v>277</v>
      </c>
      <c r="AC8" s="3">
        <v>330</v>
      </c>
      <c r="AD8" s="3">
        <v>305</v>
      </c>
      <c r="AE8" s="3">
        <v>317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5.5521472392638032</v>
      </c>
      <c r="D9" s="3">
        <v>5</v>
      </c>
      <c r="E9" s="3">
        <v>5</v>
      </c>
      <c r="F9" s="3">
        <v>6</v>
      </c>
      <c r="G9" s="3">
        <v>8</v>
      </c>
      <c r="H9" s="3">
        <v>11</v>
      </c>
      <c r="I9" s="3">
        <v>12</v>
      </c>
      <c r="J9" s="3">
        <v>15</v>
      </c>
      <c r="K9" s="3">
        <v>14</v>
      </c>
      <c r="L9" s="3">
        <v>11</v>
      </c>
      <c r="M9" s="3">
        <v>11</v>
      </c>
      <c r="N9" s="3">
        <v>11</v>
      </c>
      <c r="O9" s="3">
        <v>10</v>
      </c>
      <c r="P9" s="3">
        <v>11</v>
      </c>
      <c r="Q9" s="3">
        <v>12</v>
      </c>
      <c r="R9" s="3">
        <v>15</v>
      </c>
      <c r="S9" s="3">
        <v>20</v>
      </c>
      <c r="T9" s="3">
        <v>27</v>
      </c>
      <c r="U9" s="3">
        <v>71</v>
      </c>
      <c r="V9" s="3">
        <v>52</v>
      </c>
      <c r="W9" s="3">
        <v>109</v>
      </c>
      <c r="X9" s="3">
        <v>95</v>
      </c>
      <c r="Y9" s="3">
        <v>69</v>
      </c>
      <c r="Z9" s="3">
        <v>85</v>
      </c>
      <c r="AA9" s="3">
        <v>82</v>
      </c>
      <c r="AB9" s="3">
        <v>88</v>
      </c>
      <c r="AC9" s="3">
        <v>67</v>
      </c>
      <c r="AD9" s="3">
        <v>77</v>
      </c>
      <c r="AE9" s="3">
        <v>85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38.865030674846622</v>
      </c>
      <c r="D10" s="3">
        <v>35</v>
      </c>
      <c r="E10" s="3">
        <v>38</v>
      </c>
      <c r="F10" s="3">
        <v>43</v>
      </c>
      <c r="G10" s="3">
        <v>59</v>
      </c>
      <c r="H10" s="3">
        <v>79</v>
      </c>
      <c r="I10" s="3">
        <v>86</v>
      </c>
      <c r="J10" s="3">
        <v>106</v>
      </c>
      <c r="K10" s="3">
        <v>98</v>
      </c>
      <c r="L10" s="3">
        <v>78</v>
      </c>
      <c r="M10" s="3">
        <v>81</v>
      </c>
      <c r="N10" s="3">
        <v>78</v>
      </c>
      <c r="O10" s="3">
        <v>70</v>
      </c>
      <c r="P10" s="3">
        <v>79</v>
      </c>
      <c r="Q10" s="3">
        <v>90</v>
      </c>
      <c r="R10" s="3">
        <v>113</v>
      </c>
      <c r="S10" s="3">
        <v>146</v>
      </c>
      <c r="T10" s="3">
        <v>199</v>
      </c>
      <c r="U10" s="3">
        <v>332</v>
      </c>
      <c r="V10" s="3">
        <v>348</v>
      </c>
      <c r="W10" s="3">
        <v>474</v>
      </c>
      <c r="X10" s="3">
        <v>582</v>
      </c>
      <c r="Y10" s="3">
        <v>462</v>
      </c>
      <c r="Z10" s="3">
        <v>519</v>
      </c>
      <c r="AA10" s="3">
        <v>643</v>
      </c>
      <c r="AB10" s="3">
        <v>613</v>
      </c>
      <c r="AC10" s="3">
        <v>529</v>
      </c>
      <c r="AD10" s="3">
        <v>431</v>
      </c>
      <c r="AE10" s="3">
        <v>390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81.061349693251529</v>
      </c>
      <c r="D11" s="3">
        <v>73</v>
      </c>
      <c r="E11" s="3">
        <v>80</v>
      </c>
      <c r="F11" s="3">
        <v>90</v>
      </c>
      <c r="G11" s="3">
        <v>123</v>
      </c>
      <c r="H11" s="3">
        <v>165</v>
      </c>
      <c r="I11" s="3">
        <v>182</v>
      </c>
      <c r="J11" s="3">
        <v>223</v>
      </c>
      <c r="K11" s="3">
        <v>206</v>
      </c>
      <c r="L11" s="3">
        <v>165</v>
      </c>
      <c r="M11" s="3">
        <v>172</v>
      </c>
      <c r="N11" s="3">
        <v>165</v>
      </c>
      <c r="O11" s="3">
        <v>148</v>
      </c>
      <c r="P11" s="3">
        <v>169</v>
      </c>
      <c r="Q11" s="3">
        <v>194</v>
      </c>
      <c r="R11" s="3">
        <v>241</v>
      </c>
      <c r="S11" s="3">
        <v>312</v>
      </c>
      <c r="T11" s="3">
        <v>422</v>
      </c>
      <c r="U11" s="3">
        <v>508</v>
      </c>
      <c r="V11" s="3">
        <v>408</v>
      </c>
      <c r="W11" s="3">
        <v>485</v>
      </c>
      <c r="X11" s="3">
        <v>486</v>
      </c>
      <c r="Y11" s="3">
        <v>667</v>
      </c>
      <c r="Z11" s="3">
        <v>824</v>
      </c>
      <c r="AA11" s="3">
        <v>827</v>
      </c>
      <c r="AB11" s="3">
        <v>737</v>
      </c>
      <c r="AC11" s="3">
        <v>583</v>
      </c>
      <c r="AD11" s="3">
        <v>547</v>
      </c>
      <c r="AE11" s="3">
        <v>728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116.00000000000001</v>
      </c>
      <c r="D2" s="3">
        <v>99</v>
      </c>
      <c r="E2" s="3">
        <v>114</v>
      </c>
      <c r="F2" s="3">
        <v>134</v>
      </c>
      <c r="G2" s="3">
        <v>185</v>
      </c>
      <c r="H2" s="3">
        <v>247</v>
      </c>
      <c r="I2" s="3">
        <v>276</v>
      </c>
      <c r="J2" s="3">
        <v>349</v>
      </c>
      <c r="K2" s="3">
        <v>324</v>
      </c>
      <c r="L2" s="3">
        <v>261</v>
      </c>
      <c r="M2" s="3">
        <v>269</v>
      </c>
      <c r="N2" s="3">
        <v>257</v>
      </c>
      <c r="O2" s="3">
        <v>233</v>
      </c>
      <c r="P2" s="3">
        <v>270</v>
      </c>
      <c r="Q2" s="3">
        <v>312</v>
      </c>
      <c r="R2" s="3">
        <v>393</v>
      </c>
      <c r="S2" s="3">
        <v>513</v>
      </c>
      <c r="T2" s="3">
        <v>698</v>
      </c>
      <c r="U2" s="3">
        <v>875</v>
      </c>
      <c r="V2" s="3">
        <v>597</v>
      </c>
      <c r="W2" s="3">
        <v>885</v>
      </c>
      <c r="X2" s="3">
        <v>1059</v>
      </c>
      <c r="Y2" s="3">
        <v>1223</v>
      </c>
      <c r="Z2" s="3">
        <v>1417</v>
      </c>
      <c r="AA2" s="3">
        <v>1993</v>
      </c>
      <c r="AB2" s="3">
        <v>1929</v>
      </c>
      <c r="AC2" s="3">
        <v>1793</v>
      </c>
      <c r="AD2" s="3">
        <v>1685</v>
      </c>
      <c r="AE2" s="3">
        <v>1558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1.1717171717171717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3</v>
      </c>
      <c r="Y3" s="3">
        <v>2</v>
      </c>
      <c r="Z3" s="3">
        <v>2</v>
      </c>
      <c r="AA3" s="3">
        <v>2</v>
      </c>
      <c r="AB3" s="3">
        <v>6</v>
      </c>
      <c r="AC3" s="3">
        <v>3</v>
      </c>
      <c r="AD3" s="3">
        <v>3</v>
      </c>
      <c r="AE3" s="3">
        <v>7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3.5151515151515151</v>
      </c>
      <c r="D4" s="3">
        <v>3</v>
      </c>
      <c r="E4" s="3">
        <v>3</v>
      </c>
      <c r="F4" s="3">
        <v>4</v>
      </c>
      <c r="G4" s="3">
        <v>6</v>
      </c>
      <c r="H4" s="3">
        <v>8</v>
      </c>
      <c r="I4" s="3">
        <v>9</v>
      </c>
      <c r="J4" s="3">
        <v>11</v>
      </c>
      <c r="K4" s="3">
        <v>10</v>
      </c>
      <c r="L4" s="3">
        <v>8</v>
      </c>
      <c r="M4" s="3">
        <v>8</v>
      </c>
      <c r="N4" s="3">
        <v>8</v>
      </c>
      <c r="O4" s="3">
        <v>7</v>
      </c>
      <c r="P4" s="3">
        <v>8</v>
      </c>
      <c r="Q4" s="3">
        <v>9</v>
      </c>
      <c r="R4" s="3">
        <v>11</v>
      </c>
      <c r="S4" s="3">
        <v>15</v>
      </c>
      <c r="T4" s="3">
        <v>20</v>
      </c>
      <c r="U4" s="3">
        <v>18</v>
      </c>
      <c r="V4" s="3">
        <v>4</v>
      </c>
      <c r="W4" s="3">
        <v>10</v>
      </c>
      <c r="X4" s="3">
        <v>32</v>
      </c>
      <c r="Y4" s="3">
        <v>47</v>
      </c>
      <c r="Z4" s="3">
        <v>40</v>
      </c>
      <c r="AA4" s="3">
        <v>44</v>
      </c>
      <c r="AB4" s="3">
        <v>47</v>
      </c>
      <c r="AC4" s="3">
        <v>22</v>
      </c>
      <c r="AD4" s="3">
        <v>29</v>
      </c>
      <c r="AE4" s="3">
        <v>23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25.777777777777779</v>
      </c>
      <c r="D5" s="3">
        <v>22</v>
      </c>
      <c r="E5" s="3">
        <v>25</v>
      </c>
      <c r="F5" s="3">
        <v>29</v>
      </c>
      <c r="G5" s="3">
        <v>40</v>
      </c>
      <c r="H5" s="3">
        <v>53</v>
      </c>
      <c r="I5" s="3">
        <v>59</v>
      </c>
      <c r="J5" s="3">
        <v>75</v>
      </c>
      <c r="K5" s="3">
        <v>70</v>
      </c>
      <c r="L5" s="3">
        <v>56</v>
      </c>
      <c r="M5" s="3">
        <v>58</v>
      </c>
      <c r="N5" s="3">
        <v>55</v>
      </c>
      <c r="O5" s="3">
        <v>50</v>
      </c>
      <c r="P5" s="3">
        <v>58</v>
      </c>
      <c r="Q5" s="3">
        <v>67</v>
      </c>
      <c r="R5" s="3">
        <v>84</v>
      </c>
      <c r="S5" s="3">
        <v>109</v>
      </c>
      <c r="T5" s="3">
        <v>148</v>
      </c>
      <c r="U5" s="3">
        <v>76</v>
      </c>
      <c r="V5" s="3">
        <v>58</v>
      </c>
      <c r="W5" s="3">
        <v>138</v>
      </c>
      <c r="X5" s="3">
        <v>191</v>
      </c>
      <c r="Y5" s="3">
        <v>182</v>
      </c>
      <c r="Z5" s="3">
        <v>150</v>
      </c>
      <c r="AA5" s="3">
        <v>248</v>
      </c>
      <c r="AB5" s="3">
        <v>156</v>
      </c>
      <c r="AC5" s="3">
        <v>318</v>
      </c>
      <c r="AD5" s="3">
        <v>305</v>
      </c>
      <c r="AE5" s="3">
        <v>380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2.3434343434343434</v>
      </c>
      <c r="D6" s="3">
        <v>2</v>
      </c>
      <c r="E6" s="3">
        <v>2</v>
      </c>
      <c r="F6" s="3">
        <v>2</v>
      </c>
      <c r="G6" s="3">
        <v>3</v>
      </c>
      <c r="H6" s="3">
        <v>4</v>
      </c>
      <c r="I6" s="3">
        <v>4</v>
      </c>
      <c r="J6" s="3">
        <v>5</v>
      </c>
      <c r="K6" s="3">
        <v>5</v>
      </c>
      <c r="L6" s="3">
        <v>4</v>
      </c>
      <c r="M6" s="3">
        <v>4</v>
      </c>
      <c r="N6" s="3">
        <v>4</v>
      </c>
      <c r="O6" s="3">
        <v>4</v>
      </c>
      <c r="P6" s="3">
        <v>5</v>
      </c>
      <c r="Q6" s="3">
        <v>6</v>
      </c>
      <c r="R6" s="3">
        <v>8</v>
      </c>
      <c r="S6" s="3">
        <v>11</v>
      </c>
      <c r="T6" s="3">
        <v>15</v>
      </c>
      <c r="U6" s="3">
        <v>5</v>
      </c>
      <c r="V6" s="3">
        <v>7</v>
      </c>
      <c r="W6" s="3">
        <v>9</v>
      </c>
      <c r="X6" s="3">
        <v>12</v>
      </c>
      <c r="Y6" s="3">
        <v>37</v>
      </c>
      <c r="Z6" s="3">
        <v>45</v>
      </c>
      <c r="AA6" s="3">
        <v>82</v>
      </c>
      <c r="AB6" s="3">
        <v>135</v>
      </c>
      <c r="AC6" s="3">
        <v>22</v>
      </c>
      <c r="AD6" s="3">
        <v>109</v>
      </c>
      <c r="AE6" s="3">
        <v>16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10.545454545454545</v>
      </c>
      <c r="D7" s="3">
        <v>9</v>
      </c>
      <c r="E7" s="3">
        <v>10</v>
      </c>
      <c r="F7" s="3">
        <v>12</v>
      </c>
      <c r="G7" s="3">
        <v>16</v>
      </c>
      <c r="H7" s="3">
        <v>21</v>
      </c>
      <c r="I7" s="3">
        <v>23</v>
      </c>
      <c r="J7" s="3">
        <v>29</v>
      </c>
      <c r="K7" s="3">
        <v>27</v>
      </c>
      <c r="L7" s="3">
        <v>22</v>
      </c>
      <c r="M7" s="3">
        <v>23</v>
      </c>
      <c r="N7" s="3">
        <v>22</v>
      </c>
      <c r="O7" s="3">
        <v>20</v>
      </c>
      <c r="P7" s="3">
        <v>23</v>
      </c>
      <c r="Q7" s="3">
        <v>26</v>
      </c>
      <c r="R7" s="3">
        <v>33</v>
      </c>
      <c r="S7" s="3">
        <v>43</v>
      </c>
      <c r="T7" s="3">
        <v>58</v>
      </c>
      <c r="U7" s="3">
        <v>28</v>
      </c>
      <c r="V7" s="3">
        <v>17</v>
      </c>
      <c r="W7" s="3">
        <v>28</v>
      </c>
      <c r="X7" s="3">
        <v>63</v>
      </c>
      <c r="Y7" s="3">
        <v>60</v>
      </c>
      <c r="Z7" s="3">
        <v>68</v>
      </c>
      <c r="AA7" s="3">
        <v>135</v>
      </c>
      <c r="AB7" s="3">
        <v>91</v>
      </c>
      <c r="AC7" s="3">
        <v>116</v>
      </c>
      <c r="AD7" s="3">
        <v>155</v>
      </c>
      <c r="AE7" s="3">
        <v>30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3.5151515151515151</v>
      </c>
      <c r="D8" s="3">
        <v>3</v>
      </c>
      <c r="E8" s="3">
        <v>4</v>
      </c>
      <c r="F8" s="3">
        <v>5</v>
      </c>
      <c r="G8" s="3">
        <v>7</v>
      </c>
      <c r="H8" s="3">
        <v>9</v>
      </c>
      <c r="I8" s="3">
        <v>10</v>
      </c>
      <c r="J8" s="3">
        <v>13</v>
      </c>
      <c r="K8" s="3">
        <v>12</v>
      </c>
      <c r="L8" s="3">
        <v>10</v>
      </c>
      <c r="M8" s="3">
        <v>10</v>
      </c>
      <c r="N8" s="3">
        <v>10</v>
      </c>
      <c r="O8" s="3">
        <v>9</v>
      </c>
      <c r="P8" s="3">
        <v>10</v>
      </c>
      <c r="Q8" s="3">
        <v>11</v>
      </c>
      <c r="R8" s="3">
        <v>14</v>
      </c>
      <c r="S8" s="3">
        <v>18</v>
      </c>
      <c r="T8" s="3">
        <v>25</v>
      </c>
      <c r="U8" s="3">
        <v>23</v>
      </c>
      <c r="V8" s="3">
        <v>14</v>
      </c>
      <c r="W8" s="3">
        <v>19</v>
      </c>
      <c r="X8" s="3">
        <v>36</v>
      </c>
      <c r="Y8" s="3">
        <v>24</v>
      </c>
      <c r="Z8" s="3">
        <v>34</v>
      </c>
      <c r="AA8" s="3">
        <v>46</v>
      </c>
      <c r="AB8" s="3">
        <v>62</v>
      </c>
      <c r="AC8" s="3">
        <v>81</v>
      </c>
      <c r="AD8" s="3">
        <v>82</v>
      </c>
      <c r="AE8" s="3">
        <v>49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9.3737373737373737</v>
      </c>
      <c r="D9" s="3">
        <v>8</v>
      </c>
      <c r="E9" s="3">
        <v>9</v>
      </c>
      <c r="F9" s="3">
        <v>11</v>
      </c>
      <c r="G9" s="3">
        <v>15</v>
      </c>
      <c r="H9" s="3">
        <v>20</v>
      </c>
      <c r="I9" s="3">
        <v>22</v>
      </c>
      <c r="J9" s="3">
        <v>28</v>
      </c>
      <c r="K9" s="3">
        <v>26</v>
      </c>
      <c r="L9" s="3">
        <v>21</v>
      </c>
      <c r="M9" s="3">
        <v>22</v>
      </c>
      <c r="N9" s="3">
        <v>21</v>
      </c>
      <c r="O9" s="3">
        <v>19</v>
      </c>
      <c r="P9" s="3">
        <v>22</v>
      </c>
      <c r="Q9" s="3">
        <v>25</v>
      </c>
      <c r="R9" s="3">
        <v>31</v>
      </c>
      <c r="S9" s="3">
        <v>40</v>
      </c>
      <c r="T9" s="3">
        <v>55</v>
      </c>
      <c r="U9" s="3">
        <v>245</v>
      </c>
      <c r="V9" s="3">
        <v>68</v>
      </c>
      <c r="W9" s="3">
        <v>135</v>
      </c>
      <c r="X9" s="3">
        <v>79</v>
      </c>
      <c r="Y9" s="3">
        <v>109</v>
      </c>
      <c r="Z9" s="3">
        <v>136</v>
      </c>
      <c r="AA9" s="3">
        <v>253</v>
      </c>
      <c r="AB9" s="3">
        <v>248</v>
      </c>
      <c r="AC9" s="3">
        <v>332</v>
      </c>
      <c r="AD9" s="3">
        <v>487</v>
      </c>
      <c r="AE9" s="3">
        <v>317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8.2020202020202024</v>
      </c>
      <c r="D10" s="3">
        <v>7</v>
      </c>
      <c r="E10" s="3">
        <v>8</v>
      </c>
      <c r="F10" s="3">
        <v>9</v>
      </c>
      <c r="G10" s="3">
        <v>13</v>
      </c>
      <c r="H10" s="3">
        <v>17</v>
      </c>
      <c r="I10" s="3">
        <v>19</v>
      </c>
      <c r="J10" s="3">
        <v>24</v>
      </c>
      <c r="K10" s="3">
        <v>22</v>
      </c>
      <c r="L10" s="3">
        <v>18</v>
      </c>
      <c r="M10" s="3">
        <v>19</v>
      </c>
      <c r="N10" s="3">
        <v>18</v>
      </c>
      <c r="O10" s="3">
        <v>16</v>
      </c>
      <c r="P10" s="3">
        <v>18</v>
      </c>
      <c r="Q10" s="3">
        <v>21</v>
      </c>
      <c r="R10" s="3">
        <v>27</v>
      </c>
      <c r="S10" s="3">
        <v>35</v>
      </c>
      <c r="T10" s="3">
        <v>48</v>
      </c>
      <c r="U10" s="3">
        <v>46</v>
      </c>
      <c r="V10" s="3">
        <v>58</v>
      </c>
      <c r="W10" s="3">
        <v>77</v>
      </c>
      <c r="X10" s="3">
        <v>122</v>
      </c>
      <c r="Y10" s="3">
        <v>88</v>
      </c>
      <c r="Z10" s="3">
        <v>131</v>
      </c>
      <c r="AA10" s="3">
        <v>202</v>
      </c>
      <c r="AB10" s="3">
        <v>187</v>
      </c>
      <c r="AC10" s="3">
        <v>168</v>
      </c>
      <c r="AD10" s="3">
        <v>176</v>
      </c>
      <c r="AE10" s="3">
        <v>125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51.555555555555557</v>
      </c>
      <c r="D11" s="3">
        <v>44</v>
      </c>
      <c r="E11" s="3">
        <v>52</v>
      </c>
      <c r="F11" s="3">
        <v>61</v>
      </c>
      <c r="G11" s="3">
        <v>84</v>
      </c>
      <c r="H11" s="3">
        <v>114</v>
      </c>
      <c r="I11" s="3">
        <v>129</v>
      </c>
      <c r="J11" s="3">
        <v>163</v>
      </c>
      <c r="K11" s="3">
        <v>151</v>
      </c>
      <c r="L11" s="3">
        <v>121</v>
      </c>
      <c r="M11" s="3">
        <v>124</v>
      </c>
      <c r="N11" s="3">
        <v>118</v>
      </c>
      <c r="O11" s="3">
        <v>107</v>
      </c>
      <c r="P11" s="3">
        <v>125</v>
      </c>
      <c r="Q11" s="3">
        <v>146</v>
      </c>
      <c r="R11" s="3">
        <v>184</v>
      </c>
      <c r="S11" s="3">
        <v>241</v>
      </c>
      <c r="T11" s="3">
        <v>328</v>
      </c>
      <c r="U11" s="3">
        <v>433</v>
      </c>
      <c r="V11" s="3">
        <v>370</v>
      </c>
      <c r="W11" s="3">
        <v>468</v>
      </c>
      <c r="X11" s="3">
        <v>521</v>
      </c>
      <c r="Y11" s="3">
        <v>674</v>
      </c>
      <c r="Z11" s="3">
        <v>811</v>
      </c>
      <c r="AA11" s="3">
        <v>981</v>
      </c>
      <c r="AB11" s="3">
        <v>997</v>
      </c>
      <c r="AC11" s="3">
        <v>731</v>
      </c>
      <c r="AD11" s="3">
        <v>339</v>
      </c>
      <c r="AE11" s="3">
        <v>611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1849</v>
      </c>
      <c r="D2" s="3">
        <v>1755</v>
      </c>
      <c r="E2" s="3">
        <v>1691</v>
      </c>
      <c r="F2" s="3">
        <v>1777</v>
      </c>
      <c r="G2" s="3">
        <v>2627</v>
      </c>
      <c r="H2" s="3">
        <v>2950</v>
      </c>
      <c r="I2" s="3">
        <v>2101</v>
      </c>
      <c r="J2" s="3">
        <v>2225</v>
      </c>
      <c r="K2" s="3">
        <v>2438</v>
      </c>
      <c r="L2" s="3">
        <v>1824</v>
      </c>
      <c r="M2" s="3">
        <v>1767</v>
      </c>
      <c r="N2" s="3">
        <v>1572</v>
      </c>
      <c r="O2" s="3">
        <v>1330</v>
      </c>
      <c r="P2" s="3">
        <v>1383</v>
      </c>
      <c r="Q2" s="3">
        <v>1855</v>
      </c>
      <c r="R2" s="3">
        <v>2344</v>
      </c>
      <c r="S2" s="3">
        <v>3132</v>
      </c>
      <c r="T2" s="3">
        <v>4430</v>
      </c>
      <c r="U2" s="3">
        <v>8094</v>
      </c>
      <c r="V2" s="3">
        <v>5502</v>
      </c>
      <c r="W2" s="3">
        <v>9424</v>
      </c>
      <c r="X2" s="3">
        <v>10675</v>
      </c>
      <c r="Y2" s="3">
        <v>12871</v>
      </c>
      <c r="Z2" s="3">
        <v>12927</v>
      </c>
      <c r="AA2" s="3">
        <v>10099</v>
      </c>
      <c r="AB2" s="3">
        <v>9250</v>
      </c>
      <c r="AC2" s="3">
        <v>9336</v>
      </c>
      <c r="AD2" s="3">
        <v>10031</v>
      </c>
      <c r="AE2" s="3">
        <v>9874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59</v>
      </c>
      <c r="D3" s="3">
        <v>56</v>
      </c>
      <c r="E3" s="3">
        <v>54</v>
      </c>
      <c r="F3" s="3">
        <v>57</v>
      </c>
      <c r="G3" s="3">
        <v>85</v>
      </c>
      <c r="H3" s="3">
        <v>95</v>
      </c>
      <c r="I3" s="3">
        <v>68</v>
      </c>
      <c r="J3" s="3">
        <v>72</v>
      </c>
      <c r="K3" s="3">
        <v>79</v>
      </c>
      <c r="L3" s="3">
        <v>59</v>
      </c>
      <c r="M3" s="3">
        <v>57</v>
      </c>
      <c r="N3" s="3">
        <v>51</v>
      </c>
      <c r="O3" s="3">
        <v>43</v>
      </c>
      <c r="P3" s="3">
        <v>45</v>
      </c>
      <c r="Q3" s="3">
        <v>61</v>
      </c>
      <c r="R3" s="3">
        <v>77</v>
      </c>
      <c r="S3" s="3">
        <v>103</v>
      </c>
      <c r="T3" s="3">
        <v>146</v>
      </c>
      <c r="U3" s="3">
        <v>138</v>
      </c>
      <c r="V3" s="3">
        <v>197</v>
      </c>
      <c r="W3" s="3">
        <v>184</v>
      </c>
      <c r="X3" s="3">
        <v>280</v>
      </c>
      <c r="Y3" s="3">
        <v>234</v>
      </c>
      <c r="Z3" s="3">
        <v>186</v>
      </c>
      <c r="AA3" s="3">
        <v>210</v>
      </c>
      <c r="AB3" s="3">
        <v>179</v>
      </c>
      <c r="AC3" s="3">
        <v>244</v>
      </c>
      <c r="AD3" s="3">
        <v>253</v>
      </c>
      <c r="AE3" s="3">
        <v>259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64</v>
      </c>
      <c r="D4" s="3">
        <v>61</v>
      </c>
      <c r="E4" s="3">
        <v>59</v>
      </c>
      <c r="F4" s="3">
        <v>62</v>
      </c>
      <c r="G4" s="3">
        <v>91</v>
      </c>
      <c r="H4" s="3">
        <v>102</v>
      </c>
      <c r="I4" s="3">
        <v>73</v>
      </c>
      <c r="J4" s="3">
        <v>77</v>
      </c>
      <c r="K4" s="3">
        <v>84</v>
      </c>
      <c r="L4" s="3">
        <v>63</v>
      </c>
      <c r="M4" s="3">
        <v>61</v>
      </c>
      <c r="N4" s="3">
        <v>54</v>
      </c>
      <c r="O4" s="3">
        <v>46</v>
      </c>
      <c r="P4" s="3">
        <v>48</v>
      </c>
      <c r="Q4" s="3">
        <v>65</v>
      </c>
      <c r="R4" s="3">
        <v>82</v>
      </c>
      <c r="S4" s="3">
        <v>110</v>
      </c>
      <c r="T4" s="3">
        <v>155</v>
      </c>
      <c r="U4" s="3">
        <v>164</v>
      </c>
      <c r="V4" s="3">
        <v>116</v>
      </c>
      <c r="W4" s="3">
        <v>159</v>
      </c>
      <c r="X4" s="3">
        <v>330</v>
      </c>
      <c r="Y4" s="3">
        <v>420</v>
      </c>
      <c r="Z4" s="3">
        <v>410</v>
      </c>
      <c r="AA4" s="3">
        <v>237</v>
      </c>
      <c r="AB4" s="3">
        <v>226</v>
      </c>
      <c r="AC4" s="3">
        <v>313</v>
      </c>
      <c r="AD4" s="3">
        <v>250</v>
      </c>
      <c r="AE4" s="3">
        <v>177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161</v>
      </c>
      <c r="D5" s="3">
        <v>153</v>
      </c>
      <c r="E5" s="3">
        <v>147</v>
      </c>
      <c r="F5" s="3">
        <v>154</v>
      </c>
      <c r="G5" s="3">
        <v>228</v>
      </c>
      <c r="H5" s="3">
        <v>256</v>
      </c>
      <c r="I5" s="3">
        <v>182</v>
      </c>
      <c r="J5" s="3">
        <v>193</v>
      </c>
      <c r="K5" s="3">
        <v>211</v>
      </c>
      <c r="L5" s="3">
        <v>158</v>
      </c>
      <c r="M5" s="3">
        <v>153</v>
      </c>
      <c r="N5" s="3">
        <v>136</v>
      </c>
      <c r="O5" s="3">
        <v>115</v>
      </c>
      <c r="P5" s="3">
        <v>120</v>
      </c>
      <c r="Q5" s="3">
        <v>161</v>
      </c>
      <c r="R5" s="3">
        <v>204</v>
      </c>
      <c r="S5" s="3">
        <v>273</v>
      </c>
      <c r="T5" s="3">
        <v>386</v>
      </c>
      <c r="U5" s="3">
        <v>1002</v>
      </c>
      <c r="V5" s="3">
        <v>345</v>
      </c>
      <c r="W5" s="3">
        <v>568</v>
      </c>
      <c r="X5" s="3">
        <v>780</v>
      </c>
      <c r="Y5" s="3">
        <v>803</v>
      </c>
      <c r="Z5" s="3">
        <v>959</v>
      </c>
      <c r="AA5" s="3">
        <v>626</v>
      </c>
      <c r="AB5" s="3">
        <v>481</v>
      </c>
      <c r="AC5" s="3">
        <v>580</v>
      </c>
      <c r="AD5" s="3">
        <v>607</v>
      </c>
      <c r="AE5" s="3">
        <v>636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8</v>
      </c>
      <c r="D6" s="3">
        <v>8</v>
      </c>
      <c r="E6" s="3">
        <v>8</v>
      </c>
      <c r="F6" s="3">
        <v>8</v>
      </c>
      <c r="G6" s="3">
        <v>12</v>
      </c>
      <c r="H6" s="3">
        <v>14</v>
      </c>
      <c r="I6" s="3">
        <v>10</v>
      </c>
      <c r="J6" s="3">
        <v>11</v>
      </c>
      <c r="K6" s="3">
        <v>12</v>
      </c>
      <c r="L6" s="3">
        <v>9</v>
      </c>
      <c r="M6" s="3">
        <v>9</v>
      </c>
      <c r="N6" s="3">
        <v>8</v>
      </c>
      <c r="O6" s="3">
        <v>7</v>
      </c>
      <c r="P6" s="3">
        <v>7</v>
      </c>
      <c r="Q6" s="3">
        <v>9</v>
      </c>
      <c r="R6" s="3">
        <v>12</v>
      </c>
      <c r="S6" s="3">
        <v>16</v>
      </c>
      <c r="T6" s="3">
        <v>23</v>
      </c>
      <c r="U6" s="3">
        <v>37</v>
      </c>
      <c r="V6" s="3">
        <v>44</v>
      </c>
      <c r="W6" s="3">
        <v>53</v>
      </c>
      <c r="X6" s="3">
        <v>69</v>
      </c>
      <c r="Y6" s="3">
        <v>101</v>
      </c>
      <c r="Z6" s="3">
        <v>84</v>
      </c>
      <c r="AA6" s="3">
        <v>90</v>
      </c>
      <c r="AB6" s="3">
        <v>100</v>
      </c>
      <c r="AC6" s="3">
        <v>25</v>
      </c>
      <c r="AD6" s="3">
        <v>49</v>
      </c>
      <c r="AE6" s="3">
        <v>56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152</v>
      </c>
      <c r="D7" s="3">
        <v>144</v>
      </c>
      <c r="E7" s="3">
        <v>139</v>
      </c>
      <c r="F7" s="3">
        <v>146</v>
      </c>
      <c r="G7" s="3">
        <v>216</v>
      </c>
      <c r="H7" s="3">
        <v>242</v>
      </c>
      <c r="I7" s="3">
        <v>172</v>
      </c>
      <c r="J7" s="3">
        <v>182</v>
      </c>
      <c r="K7" s="3">
        <v>199</v>
      </c>
      <c r="L7" s="3">
        <v>149</v>
      </c>
      <c r="M7" s="3">
        <v>144</v>
      </c>
      <c r="N7" s="3">
        <v>128</v>
      </c>
      <c r="O7" s="3">
        <v>108</v>
      </c>
      <c r="P7" s="3">
        <v>112</v>
      </c>
      <c r="Q7" s="3">
        <v>150</v>
      </c>
      <c r="R7" s="3">
        <v>189</v>
      </c>
      <c r="S7" s="3">
        <v>253</v>
      </c>
      <c r="T7" s="3">
        <v>358</v>
      </c>
      <c r="U7" s="3">
        <v>615</v>
      </c>
      <c r="V7" s="3">
        <v>450</v>
      </c>
      <c r="W7" s="3">
        <v>747</v>
      </c>
      <c r="X7" s="3">
        <v>947</v>
      </c>
      <c r="Y7" s="3">
        <v>1117</v>
      </c>
      <c r="Z7" s="3">
        <v>894</v>
      </c>
      <c r="AA7" s="3">
        <v>653</v>
      </c>
      <c r="AB7" s="3">
        <v>493</v>
      </c>
      <c r="AC7" s="3">
        <v>301</v>
      </c>
      <c r="AD7" s="3">
        <v>418</v>
      </c>
      <c r="AE7" s="3">
        <v>312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307</v>
      </c>
      <c r="D8" s="3">
        <v>291</v>
      </c>
      <c r="E8" s="3">
        <v>280</v>
      </c>
      <c r="F8" s="3">
        <v>294</v>
      </c>
      <c r="G8" s="3">
        <v>435</v>
      </c>
      <c r="H8" s="3">
        <v>489</v>
      </c>
      <c r="I8" s="3">
        <v>348</v>
      </c>
      <c r="J8" s="3">
        <v>369</v>
      </c>
      <c r="K8" s="3">
        <v>404</v>
      </c>
      <c r="L8" s="3">
        <v>302</v>
      </c>
      <c r="M8" s="3">
        <v>293</v>
      </c>
      <c r="N8" s="3">
        <v>261</v>
      </c>
      <c r="O8" s="3">
        <v>221</v>
      </c>
      <c r="P8" s="3">
        <v>230</v>
      </c>
      <c r="Q8" s="3">
        <v>309</v>
      </c>
      <c r="R8" s="3">
        <v>390</v>
      </c>
      <c r="S8" s="3">
        <v>521</v>
      </c>
      <c r="T8" s="3">
        <v>737</v>
      </c>
      <c r="U8" s="3">
        <v>1982</v>
      </c>
      <c r="V8" s="3">
        <v>968</v>
      </c>
      <c r="W8" s="3">
        <v>1293</v>
      </c>
      <c r="X8" s="3">
        <v>1552</v>
      </c>
      <c r="Y8" s="3">
        <v>2199</v>
      </c>
      <c r="Z8" s="3">
        <v>1986</v>
      </c>
      <c r="AA8" s="3">
        <v>1401</v>
      </c>
      <c r="AB8" s="3">
        <v>1290</v>
      </c>
      <c r="AC8" s="3">
        <v>1659</v>
      </c>
      <c r="AD8" s="3">
        <v>1863</v>
      </c>
      <c r="AE8" s="3">
        <v>1684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751</v>
      </c>
      <c r="D9" s="3">
        <v>713</v>
      </c>
      <c r="E9" s="3">
        <v>687</v>
      </c>
      <c r="F9" s="3">
        <v>723</v>
      </c>
      <c r="G9" s="3">
        <v>1068</v>
      </c>
      <c r="H9" s="3">
        <v>1199</v>
      </c>
      <c r="I9" s="3">
        <v>854</v>
      </c>
      <c r="J9" s="3">
        <v>904</v>
      </c>
      <c r="K9" s="3">
        <v>992</v>
      </c>
      <c r="L9" s="3">
        <v>742</v>
      </c>
      <c r="M9" s="3">
        <v>719</v>
      </c>
      <c r="N9" s="3">
        <v>640</v>
      </c>
      <c r="O9" s="3">
        <v>541</v>
      </c>
      <c r="P9" s="3">
        <v>562</v>
      </c>
      <c r="Q9" s="3">
        <v>753</v>
      </c>
      <c r="R9" s="3">
        <v>952</v>
      </c>
      <c r="S9" s="3">
        <v>1271</v>
      </c>
      <c r="T9" s="3">
        <v>1797</v>
      </c>
      <c r="U9" s="3">
        <v>2750</v>
      </c>
      <c r="V9" s="3">
        <v>2100</v>
      </c>
      <c r="W9" s="3">
        <v>4619</v>
      </c>
      <c r="X9" s="3">
        <v>4626</v>
      </c>
      <c r="Y9" s="3">
        <v>5665</v>
      </c>
      <c r="Z9" s="3">
        <v>5125</v>
      </c>
      <c r="AA9" s="3">
        <v>4217</v>
      </c>
      <c r="AB9" s="3">
        <v>3459</v>
      </c>
      <c r="AC9" s="3">
        <v>4264</v>
      </c>
      <c r="AD9" s="3">
        <v>4521</v>
      </c>
      <c r="AE9" s="3">
        <v>4398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198</v>
      </c>
      <c r="D10" s="3">
        <v>188</v>
      </c>
      <c r="E10" s="3">
        <v>181</v>
      </c>
      <c r="F10" s="3">
        <v>190</v>
      </c>
      <c r="G10" s="3">
        <v>281</v>
      </c>
      <c r="H10" s="3">
        <v>316</v>
      </c>
      <c r="I10" s="3">
        <v>225</v>
      </c>
      <c r="J10" s="3">
        <v>238</v>
      </c>
      <c r="K10" s="3">
        <v>261</v>
      </c>
      <c r="L10" s="3">
        <v>195</v>
      </c>
      <c r="M10" s="3">
        <v>189</v>
      </c>
      <c r="N10" s="3">
        <v>168</v>
      </c>
      <c r="O10" s="3">
        <v>142</v>
      </c>
      <c r="P10" s="3">
        <v>148</v>
      </c>
      <c r="Q10" s="3">
        <v>198</v>
      </c>
      <c r="R10" s="3">
        <v>250</v>
      </c>
      <c r="S10" s="3">
        <v>334</v>
      </c>
      <c r="T10" s="3">
        <v>473</v>
      </c>
      <c r="U10" s="3">
        <v>824</v>
      </c>
      <c r="V10" s="3">
        <v>634</v>
      </c>
      <c r="W10" s="3">
        <v>1164</v>
      </c>
      <c r="X10" s="3">
        <v>1527</v>
      </c>
      <c r="Y10" s="3">
        <v>1207</v>
      </c>
      <c r="Z10" s="3">
        <v>1392</v>
      </c>
      <c r="AA10" s="3">
        <v>1246</v>
      </c>
      <c r="AB10" s="3">
        <v>868</v>
      </c>
      <c r="AC10" s="3">
        <v>1041</v>
      </c>
      <c r="AD10" s="3">
        <v>1286</v>
      </c>
      <c r="AE10" s="3">
        <v>1499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149</v>
      </c>
      <c r="D11" s="3">
        <v>141</v>
      </c>
      <c r="E11" s="3">
        <v>136</v>
      </c>
      <c r="F11" s="3">
        <v>143</v>
      </c>
      <c r="G11" s="3">
        <v>211</v>
      </c>
      <c r="H11" s="3">
        <v>237</v>
      </c>
      <c r="I11" s="3">
        <v>169</v>
      </c>
      <c r="J11" s="3">
        <v>179</v>
      </c>
      <c r="K11" s="3">
        <v>196</v>
      </c>
      <c r="L11" s="3">
        <v>147</v>
      </c>
      <c r="M11" s="3">
        <v>142</v>
      </c>
      <c r="N11" s="3">
        <v>126</v>
      </c>
      <c r="O11" s="3">
        <v>107</v>
      </c>
      <c r="P11" s="3">
        <v>111</v>
      </c>
      <c r="Q11" s="3">
        <v>149</v>
      </c>
      <c r="R11" s="3">
        <v>188</v>
      </c>
      <c r="S11" s="3">
        <v>251</v>
      </c>
      <c r="T11" s="3">
        <v>355</v>
      </c>
      <c r="U11" s="3">
        <v>582</v>
      </c>
      <c r="V11" s="3">
        <v>648</v>
      </c>
      <c r="W11" s="3">
        <v>637</v>
      </c>
      <c r="X11" s="3">
        <v>564</v>
      </c>
      <c r="Y11" s="3">
        <v>1125</v>
      </c>
      <c r="Z11" s="3">
        <v>1891</v>
      </c>
      <c r="AA11" s="3">
        <v>1419</v>
      </c>
      <c r="AB11" s="3">
        <v>2154</v>
      </c>
      <c r="AC11" s="3">
        <v>909</v>
      </c>
      <c r="AD11" s="3">
        <v>784</v>
      </c>
      <c r="AE11" s="3">
        <v>853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1849</v>
      </c>
      <c r="D2" s="3">
        <v>1755</v>
      </c>
      <c r="E2" s="3">
        <v>1691</v>
      </c>
      <c r="F2" s="3">
        <v>1777</v>
      </c>
      <c r="G2" s="3">
        <v>2627</v>
      </c>
      <c r="H2" s="3">
        <v>2950</v>
      </c>
      <c r="I2" s="3">
        <v>2101</v>
      </c>
      <c r="J2" s="3">
        <v>2225</v>
      </c>
      <c r="K2" s="3">
        <v>2438</v>
      </c>
      <c r="L2" s="3">
        <v>1824</v>
      </c>
      <c r="M2" s="3">
        <v>1767</v>
      </c>
      <c r="N2" s="3">
        <v>1572</v>
      </c>
      <c r="O2" s="3">
        <v>1330</v>
      </c>
      <c r="P2" s="3">
        <v>1383</v>
      </c>
      <c r="Q2" s="3">
        <v>1855</v>
      </c>
      <c r="R2" s="3">
        <v>2344</v>
      </c>
      <c r="S2" s="3">
        <v>3132</v>
      </c>
      <c r="T2" s="3">
        <v>4430</v>
      </c>
      <c r="U2" s="3">
        <v>8094</v>
      </c>
      <c r="V2" s="3">
        <v>5502</v>
      </c>
      <c r="W2" s="3">
        <v>9424</v>
      </c>
      <c r="X2" s="3">
        <v>10675</v>
      </c>
      <c r="Y2" s="3">
        <v>12871</v>
      </c>
      <c r="Z2" s="3">
        <v>12927</v>
      </c>
      <c r="AA2" s="3">
        <v>10099</v>
      </c>
      <c r="AB2" s="3">
        <v>9250</v>
      </c>
      <c r="AC2" s="3">
        <v>9336</v>
      </c>
      <c r="AD2" s="3">
        <v>10031</v>
      </c>
      <c r="AE2" s="3">
        <v>9874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59</v>
      </c>
      <c r="D3" s="3">
        <v>56</v>
      </c>
      <c r="E3" s="3">
        <v>54</v>
      </c>
      <c r="F3" s="3">
        <v>57</v>
      </c>
      <c r="G3" s="3">
        <v>85</v>
      </c>
      <c r="H3" s="3">
        <v>95</v>
      </c>
      <c r="I3" s="3">
        <v>68</v>
      </c>
      <c r="J3" s="3">
        <v>72</v>
      </c>
      <c r="K3" s="3">
        <v>79</v>
      </c>
      <c r="L3" s="3">
        <v>59</v>
      </c>
      <c r="M3" s="3">
        <v>57</v>
      </c>
      <c r="N3" s="3">
        <v>51</v>
      </c>
      <c r="O3" s="3">
        <v>43</v>
      </c>
      <c r="P3" s="3">
        <v>45</v>
      </c>
      <c r="Q3" s="3">
        <v>61</v>
      </c>
      <c r="R3" s="3">
        <v>77</v>
      </c>
      <c r="S3" s="3">
        <v>103</v>
      </c>
      <c r="T3" s="3">
        <v>146</v>
      </c>
      <c r="U3" s="3">
        <v>138</v>
      </c>
      <c r="V3" s="3">
        <v>197</v>
      </c>
      <c r="W3" s="3">
        <v>184</v>
      </c>
      <c r="X3" s="3">
        <v>280</v>
      </c>
      <c r="Y3" s="3">
        <v>234</v>
      </c>
      <c r="Z3" s="3">
        <v>186</v>
      </c>
      <c r="AA3" s="3">
        <v>210</v>
      </c>
      <c r="AB3" s="3">
        <v>179</v>
      </c>
      <c r="AC3" s="3">
        <v>244</v>
      </c>
      <c r="AD3" s="3">
        <v>253</v>
      </c>
      <c r="AE3" s="3">
        <v>259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64</v>
      </c>
      <c r="D4" s="3">
        <v>61</v>
      </c>
      <c r="E4" s="3">
        <v>59</v>
      </c>
      <c r="F4" s="3">
        <v>62</v>
      </c>
      <c r="G4" s="3">
        <v>91</v>
      </c>
      <c r="H4" s="3">
        <v>102</v>
      </c>
      <c r="I4" s="3">
        <v>73</v>
      </c>
      <c r="J4" s="3">
        <v>77</v>
      </c>
      <c r="K4" s="3">
        <v>84</v>
      </c>
      <c r="L4" s="3">
        <v>63</v>
      </c>
      <c r="M4" s="3">
        <v>61</v>
      </c>
      <c r="N4" s="3">
        <v>54</v>
      </c>
      <c r="O4" s="3">
        <v>46</v>
      </c>
      <c r="P4" s="3">
        <v>48</v>
      </c>
      <c r="Q4" s="3">
        <v>65</v>
      </c>
      <c r="R4" s="3">
        <v>82</v>
      </c>
      <c r="S4" s="3">
        <v>110</v>
      </c>
      <c r="T4" s="3">
        <v>155</v>
      </c>
      <c r="U4" s="3">
        <v>164</v>
      </c>
      <c r="V4" s="3">
        <v>116</v>
      </c>
      <c r="W4" s="3">
        <v>159</v>
      </c>
      <c r="X4" s="3">
        <v>330</v>
      </c>
      <c r="Y4" s="3">
        <v>420</v>
      </c>
      <c r="Z4" s="3">
        <v>410</v>
      </c>
      <c r="AA4" s="3">
        <v>237</v>
      </c>
      <c r="AB4" s="3">
        <v>226</v>
      </c>
      <c r="AC4" s="3">
        <v>313</v>
      </c>
      <c r="AD4" s="3">
        <v>250</v>
      </c>
      <c r="AE4" s="3">
        <v>177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161</v>
      </c>
      <c r="D5" s="3">
        <v>153</v>
      </c>
      <c r="E5" s="3">
        <v>147</v>
      </c>
      <c r="F5" s="3">
        <v>154</v>
      </c>
      <c r="G5" s="3">
        <v>228</v>
      </c>
      <c r="H5" s="3">
        <v>256</v>
      </c>
      <c r="I5" s="3">
        <v>182</v>
      </c>
      <c r="J5" s="3">
        <v>193</v>
      </c>
      <c r="K5" s="3">
        <v>211</v>
      </c>
      <c r="L5" s="3">
        <v>158</v>
      </c>
      <c r="M5" s="3">
        <v>153</v>
      </c>
      <c r="N5" s="3">
        <v>136</v>
      </c>
      <c r="O5" s="3">
        <v>115</v>
      </c>
      <c r="P5" s="3">
        <v>120</v>
      </c>
      <c r="Q5" s="3">
        <v>161</v>
      </c>
      <c r="R5" s="3">
        <v>204</v>
      </c>
      <c r="S5" s="3">
        <v>273</v>
      </c>
      <c r="T5" s="3">
        <v>386</v>
      </c>
      <c r="U5" s="3">
        <v>1002</v>
      </c>
      <c r="V5" s="3">
        <v>345</v>
      </c>
      <c r="W5" s="3">
        <v>568</v>
      </c>
      <c r="X5" s="3">
        <v>780</v>
      </c>
      <c r="Y5" s="3">
        <v>803</v>
      </c>
      <c r="Z5" s="3">
        <v>959</v>
      </c>
      <c r="AA5" s="3">
        <v>626</v>
      </c>
      <c r="AB5" s="3">
        <v>481</v>
      </c>
      <c r="AC5" s="3">
        <v>580</v>
      </c>
      <c r="AD5" s="3">
        <v>607</v>
      </c>
      <c r="AE5" s="3">
        <v>636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8</v>
      </c>
      <c r="D6" s="3">
        <v>8</v>
      </c>
      <c r="E6" s="3">
        <v>8</v>
      </c>
      <c r="F6" s="3">
        <v>8</v>
      </c>
      <c r="G6" s="3">
        <v>12</v>
      </c>
      <c r="H6" s="3">
        <v>14</v>
      </c>
      <c r="I6" s="3">
        <v>10</v>
      </c>
      <c r="J6" s="3">
        <v>11</v>
      </c>
      <c r="K6" s="3">
        <v>12</v>
      </c>
      <c r="L6" s="3">
        <v>9</v>
      </c>
      <c r="M6" s="3">
        <v>9</v>
      </c>
      <c r="N6" s="3">
        <v>8</v>
      </c>
      <c r="O6" s="3">
        <v>7</v>
      </c>
      <c r="P6" s="3">
        <v>7</v>
      </c>
      <c r="Q6" s="3">
        <v>9</v>
      </c>
      <c r="R6" s="3">
        <v>12</v>
      </c>
      <c r="S6" s="3">
        <v>16</v>
      </c>
      <c r="T6" s="3">
        <v>23</v>
      </c>
      <c r="U6" s="3">
        <v>37</v>
      </c>
      <c r="V6" s="3">
        <v>44</v>
      </c>
      <c r="W6" s="3">
        <v>53</v>
      </c>
      <c r="X6" s="3">
        <v>69</v>
      </c>
      <c r="Y6" s="3">
        <v>101</v>
      </c>
      <c r="Z6" s="3">
        <v>84</v>
      </c>
      <c r="AA6" s="3">
        <v>90</v>
      </c>
      <c r="AB6" s="3">
        <v>100</v>
      </c>
      <c r="AC6" s="3">
        <v>25</v>
      </c>
      <c r="AD6" s="3">
        <v>49</v>
      </c>
      <c r="AE6" s="3">
        <v>56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152</v>
      </c>
      <c r="D7" s="3">
        <v>144</v>
      </c>
      <c r="E7" s="3">
        <v>139</v>
      </c>
      <c r="F7" s="3">
        <v>146</v>
      </c>
      <c r="G7" s="3">
        <v>216</v>
      </c>
      <c r="H7" s="3">
        <v>242</v>
      </c>
      <c r="I7" s="3">
        <v>172</v>
      </c>
      <c r="J7" s="3">
        <v>182</v>
      </c>
      <c r="K7" s="3">
        <v>199</v>
      </c>
      <c r="L7" s="3">
        <v>149</v>
      </c>
      <c r="M7" s="3">
        <v>144</v>
      </c>
      <c r="N7" s="3">
        <v>128</v>
      </c>
      <c r="O7" s="3">
        <v>108</v>
      </c>
      <c r="P7" s="3">
        <v>112</v>
      </c>
      <c r="Q7" s="3">
        <v>150</v>
      </c>
      <c r="R7" s="3">
        <v>189</v>
      </c>
      <c r="S7" s="3">
        <v>253</v>
      </c>
      <c r="T7" s="3">
        <v>358</v>
      </c>
      <c r="U7" s="3">
        <v>615</v>
      </c>
      <c r="V7" s="3">
        <v>450</v>
      </c>
      <c r="W7" s="3">
        <v>747</v>
      </c>
      <c r="X7" s="3">
        <v>947</v>
      </c>
      <c r="Y7" s="3">
        <v>1117</v>
      </c>
      <c r="Z7" s="3">
        <v>894</v>
      </c>
      <c r="AA7" s="3">
        <v>653</v>
      </c>
      <c r="AB7" s="3">
        <v>493</v>
      </c>
      <c r="AC7" s="3">
        <v>301</v>
      </c>
      <c r="AD7" s="3">
        <v>418</v>
      </c>
      <c r="AE7" s="3">
        <v>312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307</v>
      </c>
      <c r="D8" s="3">
        <v>291</v>
      </c>
      <c r="E8" s="3">
        <v>280</v>
      </c>
      <c r="F8" s="3">
        <v>294</v>
      </c>
      <c r="G8" s="3">
        <v>435</v>
      </c>
      <c r="H8" s="3">
        <v>489</v>
      </c>
      <c r="I8" s="3">
        <v>348</v>
      </c>
      <c r="J8" s="3">
        <v>369</v>
      </c>
      <c r="K8" s="3">
        <v>404</v>
      </c>
      <c r="L8" s="3">
        <v>302</v>
      </c>
      <c r="M8" s="3">
        <v>293</v>
      </c>
      <c r="N8" s="3">
        <v>261</v>
      </c>
      <c r="O8" s="3">
        <v>221</v>
      </c>
      <c r="P8" s="3">
        <v>230</v>
      </c>
      <c r="Q8" s="3">
        <v>309</v>
      </c>
      <c r="R8" s="3">
        <v>390</v>
      </c>
      <c r="S8" s="3">
        <v>521</v>
      </c>
      <c r="T8" s="3">
        <v>737</v>
      </c>
      <c r="U8" s="3">
        <v>1982</v>
      </c>
      <c r="V8" s="3">
        <v>968</v>
      </c>
      <c r="W8" s="3">
        <v>1293</v>
      </c>
      <c r="X8" s="3">
        <v>1552</v>
      </c>
      <c r="Y8" s="3">
        <v>2199</v>
      </c>
      <c r="Z8" s="3">
        <v>1986</v>
      </c>
      <c r="AA8" s="3">
        <v>1401</v>
      </c>
      <c r="AB8" s="3">
        <v>1290</v>
      </c>
      <c r="AC8" s="3">
        <v>1659</v>
      </c>
      <c r="AD8" s="3">
        <v>1863</v>
      </c>
      <c r="AE8" s="3">
        <v>1684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751</v>
      </c>
      <c r="D9" s="3">
        <v>713</v>
      </c>
      <c r="E9" s="3">
        <v>687</v>
      </c>
      <c r="F9" s="3">
        <v>723</v>
      </c>
      <c r="G9" s="3">
        <v>1068</v>
      </c>
      <c r="H9" s="3">
        <v>1199</v>
      </c>
      <c r="I9" s="3">
        <v>854</v>
      </c>
      <c r="J9" s="3">
        <v>904</v>
      </c>
      <c r="K9" s="3">
        <v>992</v>
      </c>
      <c r="L9" s="3">
        <v>742</v>
      </c>
      <c r="M9" s="3">
        <v>719</v>
      </c>
      <c r="N9" s="3">
        <v>640</v>
      </c>
      <c r="O9" s="3">
        <v>541</v>
      </c>
      <c r="P9" s="3">
        <v>562</v>
      </c>
      <c r="Q9" s="3">
        <v>753</v>
      </c>
      <c r="R9" s="3">
        <v>952</v>
      </c>
      <c r="S9" s="3">
        <v>1271</v>
      </c>
      <c r="T9" s="3">
        <v>1797</v>
      </c>
      <c r="U9" s="3">
        <v>2750</v>
      </c>
      <c r="V9" s="3">
        <v>2100</v>
      </c>
      <c r="W9" s="3">
        <v>4619</v>
      </c>
      <c r="X9" s="3">
        <v>4626</v>
      </c>
      <c r="Y9" s="3">
        <v>5665</v>
      </c>
      <c r="Z9" s="3">
        <v>5125</v>
      </c>
      <c r="AA9" s="3">
        <v>4217</v>
      </c>
      <c r="AB9" s="3">
        <v>3459</v>
      </c>
      <c r="AC9" s="3">
        <v>4264</v>
      </c>
      <c r="AD9" s="3">
        <v>4521</v>
      </c>
      <c r="AE9" s="3">
        <v>4398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198</v>
      </c>
      <c r="D10" s="3">
        <v>188</v>
      </c>
      <c r="E10" s="3">
        <v>181</v>
      </c>
      <c r="F10" s="3">
        <v>190</v>
      </c>
      <c r="G10" s="3">
        <v>281</v>
      </c>
      <c r="H10" s="3">
        <v>316</v>
      </c>
      <c r="I10" s="3">
        <v>225</v>
      </c>
      <c r="J10" s="3">
        <v>238</v>
      </c>
      <c r="K10" s="3">
        <v>261</v>
      </c>
      <c r="L10" s="3">
        <v>195</v>
      </c>
      <c r="M10" s="3">
        <v>189</v>
      </c>
      <c r="N10" s="3">
        <v>168</v>
      </c>
      <c r="O10" s="3">
        <v>142</v>
      </c>
      <c r="P10" s="3">
        <v>148</v>
      </c>
      <c r="Q10" s="3">
        <v>198</v>
      </c>
      <c r="R10" s="3">
        <v>250</v>
      </c>
      <c r="S10" s="3">
        <v>334</v>
      </c>
      <c r="T10" s="3">
        <v>473</v>
      </c>
      <c r="U10" s="3">
        <v>824</v>
      </c>
      <c r="V10" s="3">
        <v>634</v>
      </c>
      <c r="W10" s="3">
        <v>1164</v>
      </c>
      <c r="X10" s="3">
        <v>1527</v>
      </c>
      <c r="Y10" s="3">
        <v>1207</v>
      </c>
      <c r="Z10" s="3">
        <v>1392</v>
      </c>
      <c r="AA10" s="3">
        <v>1246</v>
      </c>
      <c r="AB10" s="3">
        <v>868</v>
      </c>
      <c r="AC10" s="3">
        <v>1041</v>
      </c>
      <c r="AD10" s="3">
        <v>1286</v>
      </c>
      <c r="AE10" s="3">
        <v>1499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149</v>
      </c>
      <c r="D11" s="3">
        <v>141</v>
      </c>
      <c r="E11" s="3">
        <v>136</v>
      </c>
      <c r="F11" s="3">
        <v>143</v>
      </c>
      <c r="G11" s="3">
        <v>211</v>
      </c>
      <c r="H11" s="3">
        <v>237</v>
      </c>
      <c r="I11" s="3">
        <v>169</v>
      </c>
      <c r="J11" s="3">
        <v>179</v>
      </c>
      <c r="K11" s="3">
        <v>196</v>
      </c>
      <c r="L11" s="3">
        <v>147</v>
      </c>
      <c r="M11" s="3">
        <v>142</v>
      </c>
      <c r="N11" s="3">
        <v>126</v>
      </c>
      <c r="O11" s="3">
        <v>107</v>
      </c>
      <c r="P11" s="3">
        <v>111</v>
      </c>
      <c r="Q11" s="3">
        <v>149</v>
      </c>
      <c r="R11" s="3">
        <v>188</v>
      </c>
      <c r="S11" s="3">
        <v>251</v>
      </c>
      <c r="T11" s="3">
        <v>355</v>
      </c>
      <c r="U11" s="3">
        <v>582</v>
      </c>
      <c r="V11" s="3">
        <v>648</v>
      </c>
      <c r="W11" s="3">
        <v>637</v>
      </c>
      <c r="X11" s="3">
        <v>564</v>
      </c>
      <c r="Y11" s="3">
        <v>1125</v>
      </c>
      <c r="Z11" s="3">
        <v>1891</v>
      </c>
      <c r="AA11" s="3">
        <v>1419</v>
      </c>
      <c r="AB11" s="3">
        <v>2154</v>
      </c>
      <c r="AC11" s="3">
        <v>909</v>
      </c>
      <c r="AD11" s="3">
        <v>784</v>
      </c>
      <c r="AE11" s="3">
        <v>853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4639</v>
      </c>
      <c r="D2" s="3">
        <v>5201</v>
      </c>
      <c r="E2" s="3">
        <v>4957</v>
      </c>
      <c r="F2" s="3">
        <v>5181</v>
      </c>
      <c r="G2" s="3">
        <v>6824</v>
      </c>
      <c r="H2" s="3">
        <v>9525</v>
      </c>
      <c r="I2" s="3">
        <v>9917</v>
      </c>
      <c r="J2" s="3">
        <v>11578</v>
      </c>
      <c r="K2" s="3">
        <v>10590</v>
      </c>
      <c r="L2" s="3">
        <v>9445</v>
      </c>
      <c r="M2" s="3">
        <v>9508</v>
      </c>
      <c r="N2" s="3">
        <v>8149</v>
      </c>
      <c r="O2" s="3">
        <v>7022</v>
      </c>
      <c r="P2" s="3">
        <v>7870</v>
      </c>
      <c r="Q2" s="3">
        <v>8511</v>
      </c>
      <c r="R2" s="3">
        <v>9678</v>
      </c>
      <c r="S2" s="3">
        <v>11987</v>
      </c>
      <c r="T2" s="3">
        <v>15788</v>
      </c>
      <c r="U2" s="3">
        <v>21865</v>
      </c>
      <c r="V2" s="3">
        <v>18182</v>
      </c>
      <c r="W2" s="3">
        <v>22813</v>
      </c>
      <c r="X2" s="3">
        <v>28473</v>
      </c>
      <c r="Y2" s="3">
        <v>32759</v>
      </c>
      <c r="Z2" s="3">
        <v>33014</v>
      </c>
      <c r="AA2" s="3">
        <v>32504</v>
      </c>
      <c r="AB2" s="3">
        <v>30005</v>
      </c>
      <c r="AC2" s="3">
        <v>28072</v>
      </c>
      <c r="AD2" s="3">
        <v>27269</v>
      </c>
      <c r="AE2" s="3">
        <v>28425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162</v>
      </c>
      <c r="D3" s="3">
        <v>182</v>
      </c>
      <c r="E3" s="3">
        <v>173</v>
      </c>
      <c r="F3" s="3">
        <v>181</v>
      </c>
      <c r="G3" s="3">
        <v>239</v>
      </c>
      <c r="H3" s="3">
        <v>334</v>
      </c>
      <c r="I3" s="3">
        <v>348</v>
      </c>
      <c r="J3" s="3">
        <v>406</v>
      </c>
      <c r="K3" s="3">
        <v>371</v>
      </c>
      <c r="L3" s="3">
        <v>331</v>
      </c>
      <c r="M3" s="3">
        <v>333</v>
      </c>
      <c r="N3" s="3">
        <v>285</v>
      </c>
      <c r="O3" s="3">
        <v>246</v>
      </c>
      <c r="P3" s="3">
        <v>276</v>
      </c>
      <c r="Q3" s="3">
        <v>299</v>
      </c>
      <c r="R3" s="3">
        <v>340</v>
      </c>
      <c r="S3" s="3">
        <v>421</v>
      </c>
      <c r="T3" s="3">
        <v>554</v>
      </c>
      <c r="U3" s="3">
        <v>541</v>
      </c>
      <c r="V3" s="3">
        <v>1269</v>
      </c>
      <c r="W3" s="3">
        <v>790</v>
      </c>
      <c r="X3" s="3">
        <v>932</v>
      </c>
      <c r="Y3" s="3">
        <v>780</v>
      </c>
      <c r="Z3" s="3">
        <v>880</v>
      </c>
      <c r="AA3" s="3">
        <v>1228</v>
      </c>
      <c r="AB3" s="3">
        <v>830</v>
      </c>
      <c r="AC3" s="3">
        <v>838</v>
      </c>
      <c r="AD3" s="3">
        <v>1035</v>
      </c>
      <c r="AE3" s="3">
        <v>1343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714</v>
      </c>
      <c r="D4" s="3">
        <v>801</v>
      </c>
      <c r="E4" s="3">
        <v>763</v>
      </c>
      <c r="F4" s="3">
        <v>797</v>
      </c>
      <c r="G4" s="3">
        <v>1050</v>
      </c>
      <c r="H4" s="3">
        <v>1465</v>
      </c>
      <c r="I4" s="3">
        <v>1525</v>
      </c>
      <c r="J4" s="3">
        <v>1780</v>
      </c>
      <c r="K4" s="3">
        <v>1628</v>
      </c>
      <c r="L4" s="3">
        <v>1452</v>
      </c>
      <c r="M4" s="3">
        <v>1462</v>
      </c>
      <c r="N4" s="3">
        <v>1253</v>
      </c>
      <c r="O4" s="3">
        <v>1080</v>
      </c>
      <c r="P4" s="3">
        <v>1210</v>
      </c>
      <c r="Q4" s="3">
        <v>1309</v>
      </c>
      <c r="R4" s="3">
        <v>1489</v>
      </c>
      <c r="S4" s="3">
        <v>1844</v>
      </c>
      <c r="T4" s="3">
        <v>2429</v>
      </c>
      <c r="U4" s="3">
        <v>2645</v>
      </c>
      <c r="V4" s="3">
        <v>3509</v>
      </c>
      <c r="W4" s="3">
        <v>4418</v>
      </c>
      <c r="X4" s="3">
        <v>3934</v>
      </c>
      <c r="Y4" s="3">
        <v>3358</v>
      </c>
      <c r="Z4" s="3">
        <v>3561</v>
      </c>
      <c r="AA4" s="3">
        <v>5126</v>
      </c>
      <c r="AB4" s="3">
        <v>7322</v>
      </c>
      <c r="AC4" s="3">
        <v>4525</v>
      </c>
      <c r="AD4" s="3">
        <v>3812</v>
      </c>
      <c r="AE4" s="3">
        <v>5353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1586</v>
      </c>
      <c r="D5" s="3">
        <v>1778</v>
      </c>
      <c r="E5" s="3">
        <v>1696</v>
      </c>
      <c r="F5" s="3">
        <v>1773</v>
      </c>
      <c r="G5" s="3">
        <v>2333</v>
      </c>
      <c r="H5" s="3">
        <v>3255</v>
      </c>
      <c r="I5" s="3">
        <v>3388</v>
      </c>
      <c r="J5" s="3">
        <v>3956</v>
      </c>
      <c r="K5" s="3">
        <v>3618</v>
      </c>
      <c r="L5" s="3">
        <v>3227</v>
      </c>
      <c r="M5" s="3">
        <v>3249</v>
      </c>
      <c r="N5" s="3">
        <v>2785</v>
      </c>
      <c r="O5" s="3">
        <v>2398</v>
      </c>
      <c r="P5" s="3">
        <v>2688</v>
      </c>
      <c r="Q5" s="3">
        <v>2906</v>
      </c>
      <c r="R5" s="3">
        <v>3305</v>
      </c>
      <c r="S5" s="3">
        <v>4094</v>
      </c>
      <c r="T5" s="3">
        <v>5393</v>
      </c>
      <c r="U5" s="3">
        <v>8068</v>
      </c>
      <c r="V5" s="3">
        <v>4158</v>
      </c>
      <c r="W5" s="3">
        <v>4237</v>
      </c>
      <c r="X5" s="3">
        <v>6407</v>
      </c>
      <c r="Y5" s="3">
        <v>8759</v>
      </c>
      <c r="Z5" s="3">
        <v>8189</v>
      </c>
      <c r="AA5" s="3">
        <v>7429</v>
      </c>
      <c r="AB5" s="3">
        <v>6806</v>
      </c>
      <c r="AC5" s="3">
        <v>6824</v>
      </c>
      <c r="AD5" s="3">
        <v>6521</v>
      </c>
      <c r="AE5" s="3">
        <v>8489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207</v>
      </c>
      <c r="D6" s="3">
        <v>232</v>
      </c>
      <c r="E6" s="3">
        <v>221</v>
      </c>
      <c r="F6" s="3">
        <v>231</v>
      </c>
      <c r="G6" s="3">
        <v>304</v>
      </c>
      <c r="H6" s="3">
        <v>425</v>
      </c>
      <c r="I6" s="3">
        <v>443</v>
      </c>
      <c r="J6" s="3">
        <v>517</v>
      </c>
      <c r="K6" s="3">
        <v>473</v>
      </c>
      <c r="L6" s="3">
        <v>422</v>
      </c>
      <c r="M6" s="3">
        <v>425</v>
      </c>
      <c r="N6" s="3">
        <v>364</v>
      </c>
      <c r="O6" s="3">
        <v>314</v>
      </c>
      <c r="P6" s="3">
        <v>352</v>
      </c>
      <c r="Q6" s="3">
        <v>381</v>
      </c>
      <c r="R6" s="3">
        <v>433</v>
      </c>
      <c r="S6" s="3">
        <v>536</v>
      </c>
      <c r="T6" s="3">
        <v>706</v>
      </c>
      <c r="U6" s="3">
        <v>741</v>
      </c>
      <c r="V6" s="3">
        <v>1478</v>
      </c>
      <c r="W6" s="3">
        <v>1525</v>
      </c>
      <c r="X6" s="3">
        <v>1101</v>
      </c>
      <c r="Y6" s="3">
        <v>1177</v>
      </c>
      <c r="Z6" s="3">
        <v>1752</v>
      </c>
      <c r="AA6" s="3">
        <v>2845</v>
      </c>
      <c r="AB6" s="3">
        <v>1492</v>
      </c>
      <c r="AC6" s="3">
        <v>1442</v>
      </c>
      <c r="AD6" s="3">
        <v>1763</v>
      </c>
      <c r="AE6" s="3">
        <v>1509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160</v>
      </c>
      <c r="D7" s="3">
        <v>179</v>
      </c>
      <c r="E7" s="3">
        <v>171</v>
      </c>
      <c r="F7" s="3">
        <v>179</v>
      </c>
      <c r="G7" s="3">
        <v>236</v>
      </c>
      <c r="H7" s="3">
        <v>330</v>
      </c>
      <c r="I7" s="3">
        <v>344</v>
      </c>
      <c r="J7" s="3">
        <v>402</v>
      </c>
      <c r="K7" s="3">
        <v>368</v>
      </c>
      <c r="L7" s="3">
        <v>328</v>
      </c>
      <c r="M7" s="3">
        <v>330</v>
      </c>
      <c r="N7" s="3">
        <v>283</v>
      </c>
      <c r="O7" s="3">
        <v>244</v>
      </c>
      <c r="P7" s="3">
        <v>273</v>
      </c>
      <c r="Q7" s="3">
        <v>295</v>
      </c>
      <c r="R7" s="3">
        <v>335</v>
      </c>
      <c r="S7" s="3">
        <v>415</v>
      </c>
      <c r="T7" s="3">
        <v>547</v>
      </c>
      <c r="U7" s="3">
        <v>1378</v>
      </c>
      <c r="V7" s="3">
        <v>746</v>
      </c>
      <c r="W7" s="3">
        <v>1232</v>
      </c>
      <c r="X7" s="3">
        <v>1976</v>
      </c>
      <c r="Y7" s="3">
        <v>2963</v>
      </c>
      <c r="Z7" s="3">
        <v>2234</v>
      </c>
      <c r="AA7" s="3">
        <v>1956</v>
      </c>
      <c r="AB7" s="3">
        <v>1342</v>
      </c>
      <c r="AC7" s="3">
        <v>834</v>
      </c>
      <c r="AD7" s="3">
        <v>941</v>
      </c>
      <c r="AE7" s="3">
        <v>622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470</v>
      </c>
      <c r="D8" s="3">
        <v>527</v>
      </c>
      <c r="E8" s="3">
        <v>502</v>
      </c>
      <c r="F8" s="3">
        <v>525</v>
      </c>
      <c r="G8" s="3">
        <v>692</v>
      </c>
      <c r="H8" s="3">
        <v>966</v>
      </c>
      <c r="I8" s="3">
        <v>1006</v>
      </c>
      <c r="J8" s="3">
        <v>1175</v>
      </c>
      <c r="K8" s="3">
        <v>1075</v>
      </c>
      <c r="L8" s="3">
        <v>959</v>
      </c>
      <c r="M8" s="3">
        <v>965</v>
      </c>
      <c r="N8" s="3">
        <v>827</v>
      </c>
      <c r="O8" s="3">
        <v>713</v>
      </c>
      <c r="P8" s="3">
        <v>799</v>
      </c>
      <c r="Q8" s="3">
        <v>864</v>
      </c>
      <c r="R8" s="3">
        <v>982</v>
      </c>
      <c r="S8" s="3">
        <v>1216</v>
      </c>
      <c r="T8" s="3">
        <v>1602</v>
      </c>
      <c r="U8" s="3">
        <v>2106</v>
      </c>
      <c r="V8" s="3">
        <v>1878</v>
      </c>
      <c r="W8" s="3">
        <v>2121</v>
      </c>
      <c r="X8" s="3">
        <v>3750</v>
      </c>
      <c r="Y8" s="3">
        <v>3105</v>
      </c>
      <c r="Z8" s="3">
        <v>4017</v>
      </c>
      <c r="AA8" s="3">
        <v>3580</v>
      </c>
      <c r="AB8" s="3">
        <v>2592</v>
      </c>
      <c r="AC8" s="3">
        <v>2670</v>
      </c>
      <c r="AD8" s="3">
        <v>2872</v>
      </c>
      <c r="AE8" s="3">
        <v>2484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400</v>
      </c>
      <c r="D9" s="3">
        <v>448</v>
      </c>
      <c r="E9" s="3">
        <v>427</v>
      </c>
      <c r="F9" s="3">
        <v>446</v>
      </c>
      <c r="G9" s="3">
        <v>588</v>
      </c>
      <c r="H9" s="3">
        <v>821</v>
      </c>
      <c r="I9" s="3">
        <v>855</v>
      </c>
      <c r="J9" s="3">
        <v>998</v>
      </c>
      <c r="K9" s="3">
        <v>913</v>
      </c>
      <c r="L9" s="3">
        <v>814</v>
      </c>
      <c r="M9" s="3">
        <v>819</v>
      </c>
      <c r="N9" s="3">
        <v>702</v>
      </c>
      <c r="O9" s="3">
        <v>605</v>
      </c>
      <c r="P9" s="3">
        <v>678</v>
      </c>
      <c r="Q9" s="3">
        <v>733</v>
      </c>
      <c r="R9" s="3">
        <v>834</v>
      </c>
      <c r="S9" s="3">
        <v>1033</v>
      </c>
      <c r="T9" s="3">
        <v>1360</v>
      </c>
      <c r="U9" s="3">
        <v>2089</v>
      </c>
      <c r="V9" s="3">
        <v>1156</v>
      </c>
      <c r="W9" s="3">
        <v>2930</v>
      </c>
      <c r="X9" s="3">
        <v>2869</v>
      </c>
      <c r="Y9" s="3">
        <v>4479</v>
      </c>
      <c r="Z9" s="3">
        <v>3757</v>
      </c>
      <c r="AA9" s="3">
        <v>3600</v>
      </c>
      <c r="AB9" s="3">
        <v>3194</v>
      </c>
      <c r="AC9" s="3">
        <v>4691</v>
      </c>
      <c r="AD9" s="3">
        <v>4561</v>
      </c>
      <c r="AE9" s="3">
        <v>4240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454</v>
      </c>
      <c r="D10" s="3">
        <v>509</v>
      </c>
      <c r="E10" s="3">
        <v>485</v>
      </c>
      <c r="F10" s="3">
        <v>507</v>
      </c>
      <c r="G10" s="3">
        <v>668</v>
      </c>
      <c r="H10" s="3">
        <v>932</v>
      </c>
      <c r="I10" s="3">
        <v>970</v>
      </c>
      <c r="J10" s="3">
        <v>1132</v>
      </c>
      <c r="K10" s="3">
        <v>1035</v>
      </c>
      <c r="L10" s="3">
        <v>923</v>
      </c>
      <c r="M10" s="3">
        <v>929</v>
      </c>
      <c r="N10" s="3">
        <v>796</v>
      </c>
      <c r="O10" s="3">
        <v>686</v>
      </c>
      <c r="P10" s="3">
        <v>769</v>
      </c>
      <c r="Q10" s="3">
        <v>832</v>
      </c>
      <c r="R10" s="3">
        <v>946</v>
      </c>
      <c r="S10" s="3">
        <v>1172</v>
      </c>
      <c r="T10" s="3">
        <v>1543</v>
      </c>
      <c r="U10" s="3">
        <v>1720</v>
      </c>
      <c r="V10" s="3">
        <v>1678</v>
      </c>
      <c r="W10" s="3">
        <v>2654</v>
      </c>
      <c r="X10" s="3">
        <v>4137</v>
      </c>
      <c r="Y10" s="3">
        <v>3516</v>
      </c>
      <c r="Z10" s="3">
        <v>4094</v>
      </c>
      <c r="AA10" s="3">
        <v>2812</v>
      </c>
      <c r="AB10" s="3">
        <v>2346</v>
      </c>
      <c r="AC10" s="3">
        <v>2856</v>
      </c>
      <c r="AD10" s="3">
        <v>2625</v>
      </c>
      <c r="AE10" s="3">
        <v>1562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486</v>
      </c>
      <c r="D11" s="3">
        <v>545</v>
      </c>
      <c r="E11" s="3">
        <v>519</v>
      </c>
      <c r="F11" s="3">
        <v>542</v>
      </c>
      <c r="G11" s="3">
        <v>714</v>
      </c>
      <c r="H11" s="3">
        <v>997</v>
      </c>
      <c r="I11" s="3">
        <v>1038</v>
      </c>
      <c r="J11" s="3">
        <v>1212</v>
      </c>
      <c r="K11" s="3">
        <v>1109</v>
      </c>
      <c r="L11" s="3">
        <v>989</v>
      </c>
      <c r="M11" s="3">
        <v>996</v>
      </c>
      <c r="N11" s="3">
        <v>854</v>
      </c>
      <c r="O11" s="3">
        <v>736</v>
      </c>
      <c r="P11" s="3">
        <v>825</v>
      </c>
      <c r="Q11" s="3">
        <v>892</v>
      </c>
      <c r="R11" s="3">
        <v>1014</v>
      </c>
      <c r="S11" s="3">
        <v>1256</v>
      </c>
      <c r="T11" s="3">
        <v>1654</v>
      </c>
      <c r="U11" s="3">
        <v>2577</v>
      </c>
      <c r="V11" s="3">
        <v>2310</v>
      </c>
      <c r="W11" s="3">
        <v>2906</v>
      </c>
      <c r="X11" s="3">
        <v>3367</v>
      </c>
      <c r="Y11" s="3">
        <v>4622</v>
      </c>
      <c r="Z11" s="3">
        <v>4530</v>
      </c>
      <c r="AA11" s="3">
        <v>3928</v>
      </c>
      <c r="AB11" s="3">
        <v>4081</v>
      </c>
      <c r="AC11" s="3">
        <v>3392</v>
      </c>
      <c r="AD11" s="3">
        <v>3139</v>
      </c>
      <c r="AE11" s="3">
        <v>2823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4" max="29" width="1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3789</v>
      </c>
      <c r="D2" s="3">
        <v>3897</v>
      </c>
      <c r="E2" s="3">
        <v>4373</v>
      </c>
      <c r="F2" s="3">
        <v>5807</v>
      </c>
      <c r="G2" s="3">
        <v>9610</v>
      </c>
      <c r="H2" s="3">
        <v>12442</v>
      </c>
      <c r="I2" s="3">
        <v>11530</v>
      </c>
      <c r="J2" s="3">
        <v>14351</v>
      </c>
      <c r="K2" s="3">
        <v>14333</v>
      </c>
      <c r="L2" s="3">
        <v>11858</v>
      </c>
      <c r="M2" s="3">
        <v>10075</v>
      </c>
      <c r="N2" s="3">
        <v>8549</v>
      </c>
      <c r="O2" s="3">
        <v>9822</v>
      </c>
      <c r="P2" s="3">
        <v>10352</v>
      </c>
      <c r="Q2" s="3">
        <v>11056</v>
      </c>
      <c r="R2" s="3">
        <v>12361</v>
      </c>
      <c r="S2" s="3">
        <v>15675</v>
      </c>
      <c r="T2" s="3">
        <v>19878</v>
      </c>
      <c r="U2" s="3">
        <v>24961</v>
      </c>
      <c r="V2" s="3">
        <v>28497</v>
      </c>
      <c r="W2" s="3">
        <v>33124</v>
      </c>
      <c r="X2" s="3">
        <v>34293</v>
      </c>
      <c r="Y2" s="3">
        <v>39475</v>
      </c>
      <c r="Z2" s="3">
        <v>43299</v>
      </c>
      <c r="AA2" s="3">
        <v>42907</v>
      </c>
      <c r="AB2" s="3">
        <v>38355</v>
      </c>
      <c r="AC2" s="3">
        <v>36402</v>
      </c>
      <c r="AD2" s="3">
        <v>37512</v>
      </c>
      <c r="AE2" s="3">
        <v>40659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67</v>
      </c>
      <c r="D3" s="3">
        <v>69</v>
      </c>
      <c r="E3" s="3">
        <v>77</v>
      </c>
      <c r="F3" s="3">
        <v>102</v>
      </c>
      <c r="G3" s="3">
        <v>168</v>
      </c>
      <c r="H3" s="3">
        <v>218</v>
      </c>
      <c r="I3" s="3">
        <v>202</v>
      </c>
      <c r="J3" s="3">
        <v>251</v>
      </c>
      <c r="K3" s="3">
        <v>251</v>
      </c>
      <c r="L3" s="3">
        <v>208</v>
      </c>
      <c r="M3" s="3">
        <v>177</v>
      </c>
      <c r="N3" s="3">
        <v>150</v>
      </c>
      <c r="O3" s="3">
        <v>172</v>
      </c>
      <c r="P3" s="3">
        <v>181</v>
      </c>
      <c r="Q3" s="3">
        <v>193</v>
      </c>
      <c r="R3" s="3">
        <v>216</v>
      </c>
      <c r="S3" s="3">
        <v>274</v>
      </c>
      <c r="T3" s="3">
        <v>347</v>
      </c>
      <c r="U3" s="3">
        <v>246</v>
      </c>
      <c r="V3" s="3">
        <v>329</v>
      </c>
      <c r="W3" s="3">
        <v>383</v>
      </c>
      <c r="X3" s="3">
        <v>570</v>
      </c>
      <c r="Y3" s="3">
        <v>400</v>
      </c>
      <c r="Z3" s="3">
        <v>518</v>
      </c>
      <c r="AA3" s="3">
        <v>586</v>
      </c>
      <c r="AB3" s="3">
        <v>676</v>
      </c>
      <c r="AC3" s="3">
        <v>673</v>
      </c>
      <c r="AD3" s="3">
        <v>759</v>
      </c>
      <c r="AE3" s="3">
        <v>1218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483</v>
      </c>
      <c r="D4" s="3">
        <v>497</v>
      </c>
      <c r="E4" s="3">
        <v>558</v>
      </c>
      <c r="F4" s="3">
        <v>741</v>
      </c>
      <c r="G4" s="3">
        <v>1227</v>
      </c>
      <c r="H4" s="3">
        <v>1588</v>
      </c>
      <c r="I4" s="3">
        <v>1472</v>
      </c>
      <c r="J4" s="3">
        <v>1832</v>
      </c>
      <c r="K4" s="3">
        <v>1830</v>
      </c>
      <c r="L4" s="3">
        <v>1514</v>
      </c>
      <c r="M4" s="3">
        <v>1286</v>
      </c>
      <c r="N4" s="3">
        <v>1091</v>
      </c>
      <c r="O4" s="3">
        <v>1253</v>
      </c>
      <c r="P4" s="3">
        <v>1321</v>
      </c>
      <c r="Q4" s="3">
        <v>1411</v>
      </c>
      <c r="R4" s="3">
        <v>1578</v>
      </c>
      <c r="S4" s="3">
        <v>2001</v>
      </c>
      <c r="T4" s="3">
        <v>2537</v>
      </c>
      <c r="U4" s="3">
        <v>3145</v>
      </c>
      <c r="V4" s="3">
        <v>3760</v>
      </c>
      <c r="W4" s="3">
        <v>3506</v>
      </c>
      <c r="X4" s="3">
        <v>5364</v>
      </c>
      <c r="Y4" s="3">
        <v>6960</v>
      </c>
      <c r="Z4" s="3">
        <v>5679</v>
      </c>
      <c r="AA4" s="3">
        <v>4487</v>
      </c>
      <c r="AB4" s="3">
        <v>4967</v>
      </c>
      <c r="AC4" s="3">
        <v>2339</v>
      </c>
      <c r="AD4" s="3">
        <v>4051</v>
      </c>
      <c r="AE4" s="3">
        <v>2508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656</v>
      </c>
      <c r="D5" s="3">
        <v>675</v>
      </c>
      <c r="E5" s="3">
        <v>757</v>
      </c>
      <c r="F5" s="3">
        <v>1005</v>
      </c>
      <c r="G5" s="3">
        <v>1664</v>
      </c>
      <c r="H5" s="3">
        <v>2155</v>
      </c>
      <c r="I5" s="3">
        <v>1997</v>
      </c>
      <c r="J5" s="3">
        <v>2486</v>
      </c>
      <c r="K5" s="3">
        <v>2483</v>
      </c>
      <c r="L5" s="3">
        <v>2054</v>
      </c>
      <c r="M5" s="3">
        <v>1745</v>
      </c>
      <c r="N5" s="3">
        <v>1481</v>
      </c>
      <c r="O5" s="3">
        <v>1702</v>
      </c>
      <c r="P5" s="3">
        <v>1794</v>
      </c>
      <c r="Q5" s="3">
        <v>1916</v>
      </c>
      <c r="R5" s="3">
        <v>2142</v>
      </c>
      <c r="S5" s="3">
        <v>2716</v>
      </c>
      <c r="T5" s="3">
        <v>3444</v>
      </c>
      <c r="U5" s="3">
        <v>3836</v>
      </c>
      <c r="V5" s="3">
        <v>3540</v>
      </c>
      <c r="W5" s="3">
        <v>3355</v>
      </c>
      <c r="X5" s="3">
        <v>3546</v>
      </c>
      <c r="Y5" s="3">
        <v>3865</v>
      </c>
      <c r="Z5" s="3">
        <v>4852</v>
      </c>
      <c r="AA5" s="3">
        <v>4643</v>
      </c>
      <c r="AB5" s="3">
        <v>5297</v>
      </c>
      <c r="AC5" s="3">
        <v>5479</v>
      </c>
      <c r="AD5" s="3">
        <v>4969</v>
      </c>
      <c r="AE5" s="3">
        <v>5892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219</v>
      </c>
      <c r="D6" s="3">
        <v>225</v>
      </c>
      <c r="E6" s="3">
        <v>252</v>
      </c>
      <c r="F6" s="3">
        <v>335</v>
      </c>
      <c r="G6" s="3">
        <v>555</v>
      </c>
      <c r="H6" s="3">
        <v>719</v>
      </c>
      <c r="I6" s="3">
        <v>666</v>
      </c>
      <c r="J6" s="3">
        <v>829</v>
      </c>
      <c r="K6" s="3">
        <v>828</v>
      </c>
      <c r="L6" s="3">
        <v>685</v>
      </c>
      <c r="M6" s="3">
        <v>582</v>
      </c>
      <c r="N6" s="3">
        <v>494</v>
      </c>
      <c r="O6" s="3">
        <v>568</v>
      </c>
      <c r="P6" s="3">
        <v>599</v>
      </c>
      <c r="Q6" s="3">
        <v>640</v>
      </c>
      <c r="R6" s="3">
        <v>716</v>
      </c>
      <c r="S6" s="3">
        <v>908</v>
      </c>
      <c r="T6" s="3">
        <v>1152</v>
      </c>
      <c r="U6" s="3">
        <v>1406</v>
      </c>
      <c r="V6" s="3">
        <v>1636</v>
      </c>
      <c r="W6" s="3">
        <v>2616</v>
      </c>
      <c r="X6" s="3">
        <v>2795</v>
      </c>
      <c r="Y6" s="3">
        <v>2887</v>
      </c>
      <c r="Z6" s="3">
        <v>2907</v>
      </c>
      <c r="AA6" s="3">
        <v>4252</v>
      </c>
      <c r="AB6" s="3">
        <v>3198</v>
      </c>
      <c r="AC6" s="3">
        <v>2069</v>
      </c>
      <c r="AD6" s="3">
        <v>1860</v>
      </c>
      <c r="AE6" s="3">
        <v>1401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42</v>
      </c>
      <c r="D7" s="3">
        <v>43</v>
      </c>
      <c r="E7" s="3">
        <v>48</v>
      </c>
      <c r="F7" s="3">
        <v>64</v>
      </c>
      <c r="G7" s="3">
        <v>106</v>
      </c>
      <c r="H7" s="3">
        <v>137</v>
      </c>
      <c r="I7" s="3">
        <v>127</v>
      </c>
      <c r="J7" s="3">
        <v>158</v>
      </c>
      <c r="K7" s="3">
        <v>158</v>
      </c>
      <c r="L7" s="3">
        <v>131</v>
      </c>
      <c r="M7" s="3">
        <v>111</v>
      </c>
      <c r="N7" s="3">
        <v>94</v>
      </c>
      <c r="O7" s="3">
        <v>108</v>
      </c>
      <c r="P7" s="3">
        <v>114</v>
      </c>
      <c r="Q7" s="3">
        <v>122</v>
      </c>
      <c r="R7" s="3">
        <v>136</v>
      </c>
      <c r="S7" s="3">
        <v>173</v>
      </c>
      <c r="T7" s="3">
        <v>220</v>
      </c>
      <c r="U7" s="3">
        <v>200</v>
      </c>
      <c r="V7" s="3">
        <v>126</v>
      </c>
      <c r="W7" s="3">
        <v>318</v>
      </c>
      <c r="X7" s="3">
        <v>324</v>
      </c>
      <c r="Y7" s="3">
        <v>204</v>
      </c>
      <c r="Z7" s="3">
        <v>292</v>
      </c>
      <c r="AA7" s="3">
        <v>334</v>
      </c>
      <c r="AB7" s="3">
        <v>274</v>
      </c>
      <c r="AC7" s="3">
        <v>264</v>
      </c>
      <c r="AD7" s="3">
        <v>211</v>
      </c>
      <c r="AE7" s="3">
        <v>269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222</v>
      </c>
      <c r="D8" s="3">
        <v>228</v>
      </c>
      <c r="E8" s="3">
        <v>256</v>
      </c>
      <c r="F8" s="3">
        <v>340</v>
      </c>
      <c r="G8" s="3">
        <v>562</v>
      </c>
      <c r="H8" s="3">
        <v>727</v>
      </c>
      <c r="I8" s="3">
        <v>674</v>
      </c>
      <c r="J8" s="3">
        <v>839</v>
      </c>
      <c r="K8" s="3">
        <v>838</v>
      </c>
      <c r="L8" s="3">
        <v>693</v>
      </c>
      <c r="M8" s="3">
        <v>589</v>
      </c>
      <c r="N8" s="3">
        <v>500</v>
      </c>
      <c r="O8" s="3">
        <v>574</v>
      </c>
      <c r="P8" s="3">
        <v>605</v>
      </c>
      <c r="Q8" s="3">
        <v>646</v>
      </c>
      <c r="R8" s="3">
        <v>722</v>
      </c>
      <c r="S8" s="3">
        <v>915</v>
      </c>
      <c r="T8" s="3">
        <v>1160</v>
      </c>
      <c r="U8" s="3">
        <v>1528</v>
      </c>
      <c r="V8" s="3">
        <v>1100</v>
      </c>
      <c r="W8" s="3">
        <v>1908</v>
      </c>
      <c r="X8" s="3">
        <v>2052</v>
      </c>
      <c r="Y8" s="3">
        <v>1941</v>
      </c>
      <c r="Z8" s="3">
        <v>2593</v>
      </c>
      <c r="AA8" s="3">
        <v>2400</v>
      </c>
      <c r="AB8" s="3">
        <v>1836</v>
      </c>
      <c r="AC8" s="3">
        <v>1939</v>
      </c>
      <c r="AD8" s="3">
        <v>1950</v>
      </c>
      <c r="AE8" s="3">
        <v>3270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236</v>
      </c>
      <c r="D9" s="3">
        <v>243</v>
      </c>
      <c r="E9" s="3">
        <v>273</v>
      </c>
      <c r="F9" s="3">
        <v>362</v>
      </c>
      <c r="G9" s="3">
        <v>599</v>
      </c>
      <c r="H9" s="3">
        <v>776</v>
      </c>
      <c r="I9" s="3">
        <v>719</v>
      </c>
      <c r="J9" s="3">
        <v>895</v>
      </c>
      <c r="K9" s="3">
        <v>894</v>
      </c>
      <c r="L9" s="3">
        <v>740</v>
      </c>
      <c r="M9" s="3">
        <v>629</v>
      </c>
      <c r="N9" s="3">
        <v>534</v>
      </c>
      <c r="O9" s="3">
        <v>613</v>
      </c>
      <c r="P9" s="3">
        <v>646</v>
      </c>
      <c r="Q9" s="3">
        <v>690</v>
      </c>
      <c r="R9" s="3">
        <v>771</v>
      </c>
      <c r="S9" s="3">
        <v>978</v>
      </c>
      <c r="T9" s="3">
        <v>1240</v>
      </c>
      <c r="U9" s="3">
        <v>1389</v>
      </c>
      <c r="V9" s="3">
        <v>1446</v>
      </c>
      <c r="W9" s="3">
        <v>1081</v>
      </c>
      <c r="X9" s="3">
        <v>1110</v>
      </c>
      <c r="Y9" s="3">
        <v>2423</v>
      </c>
      <c r="Z9" s="3">
        <v>1549</v>
      </c>
      <c r="AA9" s="3">
        <v>1343</v>
      </c>
      <c r="AB9" s="3">
        <v>1913</v>
      </c>
      <c r="AC9" s="3">
        <v>1765</v>
      </c>
      <c r="AD9" s="3">
        <v>1932</v>
      </c>
      <c r="AE9" s="3">
        <v>1814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179</v>
      </c>
      <c r="D10" s="3">
        <v>184</v>
      </c>
      <c r="E10" s="3">
        <v>206</v>
      </c>
      <c r="F10" s="3">
        <v>274</v>
      </c>
      <c r="G10" s="3">
        <v>453</v>
      </c>
      <c r="H10" s="3">
        <v>587</v>
      </c>
      <c r="I10" s="3">
        <v>544</v>
      </c>
      <c r="J10" s="3">
        <v>677</v>
      </c>
      <c r="K10" s="3">
        <v>676</v>
      </c>
      <c r="L10" s="3">
        <v>559</v>
      </c>
      <c r="M10" s="3">
        <v>475</v>
      </c>
      <c r="N10" s="3">
        <v>403</v>
      </c>
      <c r="O10" s="3">
        <v>463</v>
      </c>
      <c r="P10" s="3">
        <v>488</v>
      </c>
      <c r="Q10" s="3">
        <v>521</v>
      </c>
      <c r="R10" s="3">
        <v>582</v>
      </c>
      <c r="S10" s="3">
        <v>738</v>
      </c>
      <c r="T10" s="3">
        <v>936</v>
      </c>
      <c r="U10" s="3">
        <v>1298</v>
      </c>
      <c r="V10" s="3">
        <v>910</v>
      </c>
      <c r="W10" s="3">
        <v>1274</v>
      </c>
      <c r="X10" s="3">
        <v>1925</v>
      </c>
      <c r="Y10" s="3">
        <v>1753</v>
      </c>
      <c r="Z10" s="3">
        <v>2674</v>
      </c>
      <c r="AA10" s="3">
        <v>2408</v>
      </c>
      <c r="AB10" s="3">
        <v>1955</v>
      </c>
      <c r="AC10" s="3">
        <v>2358</v>
      </c>
      <c r="AD10" s="3">
        <v>2317</v>
      </c>
      <c r="AE10" s="3">
        <v>2401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1685</v>
      </c>
      <c r="D11" s="3">
        <v>1733</v>
      </c>
      <c r="E11" s="3">
        <v>1946</v>
      </c>
      <c r="F11" s="3">
        <v>2584</v>
      </c>
      <c r="G11" s="3">
        <v>4276</v>
      </c>
      <c r="H11" s="3">
        <v>5535</v>
      </c>
      <c r="I11" s="3">
        <v>5129</v>
      </c>
      <c r="J11" s="3">
        <v>6384</v>
      </c>
      <c r="K11" s="3">
        <v>6375</v>
      </c>
      <c r="L11" s="3">
        <v>5274</v>
      </c>
      <c r="M11" s="3">
        <v>4481</v>
      </c>
      <c r="N11" s="3">
        <v>3802</v>
      </c>
      <c r="O11" s="3">
        <v>4369</v>
      </c>
      <c r="P11" s="3">
        <v>4604</v>
      </c>
      <c r="Q11" s="3">
        <v>4917</v>
      </c>
      <c r="R11" s="3">
        <v>5498</v>
      </c>
      <c r="S11" s="3">
        <v>6972</v>
      </c>
      <c r="T11" s="3">
        <v>8842</v>
      </c>
      <c r="U11" s="3">
        <v>11913</v>
      </c>
      <c r="V11" s="3">
        <v>15650</v>
      </c>
      <c r="W11" s="3">
        <v>18683</v>
      </c>
      <c r="X11" s="3">
        <v>16607</v>
      </c>
      <c r="Y11" s="3">
        <v>19042</v>
      </c>
      <c r="Z11" s="3">
        <v>22235</v>
      </c>
      <c r="AA11" s="3">
        <v>22454</v>
      </c>
      <c r="AB11" s="3">
        <v>18239</v>
      </c>
      <c r="AC11" s="3">
        <v>19516</v>
      </c>
      <c r="AD11" s="3">
        <v>19463</v>
      </c>
      <c r="AE11" s="3">
        <v>21886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9271</v>
      </c>
      <c r="D2" s="3">
        <v>9368</v>
      </c>
      <c r="E2" s="3">
        <v>9587</v>
      </c>
      <c r="F2" s="3">
        <v>10117</v>
      </c>
      <c r="G2" s="3">
        <v>11276</v>
      </c>
      <c r="H2" s="3">
        <v>12143</v>
      </c>
      <c r="I2" s="3">
        <v>12369</v>
      </c>
      <c r="J2" s="3">
        <v>13103</v>
      </c>
      <c r="K2" s="3">
        <v>13328</v>
      </c>
      <c r="L2" s="3">
        <v>13018</v>
      </c>
      <c r="M2" s="3">
        <v>13066</v>
      </c>
      <c r="N2" s="3">
        <v>13007</v>
      </c>
      <c r="O2" s="3">
        <v>13584</v>
      </c>
      <c r="P2" s="3">
        <v>13942</v>
      </c>
      <c r="Q2" s="3">
        <v>14430</v>
      </c>
      <c r="R2" s="3">
        <v>15140</v>
      </c>
      <c r="S2" s="3">
        <v>16171</v>
      </c>
      <c r="T2" s="3">
        <v>17245</v>
      </c>
      <c r="U2" s="3">
        <v>18890</v>
      </c>
      <c r="V2" s="3">
        <v>19637</v>
      </c>
      <c r="W2" s="3">
        <v>22689</v>
      </c>
      <c r="X2" s="3">
        <v>23447</v>
      </c>
      <c r="Y2" s="3">
        <v>27093</v>
      </c>
      <c r="Z2" s="3">
        <v>29350</v>
      </c>
      <c r="AA2" s="3">
        <v>30010</v>
      </c>
      <c r="AB2" s="3">
        <v>29073</v>
      </c>
      <c r="AC2" s="3">
        <v>29698</v>
      </c>
      <c r="AD2" s="3">
        <v>30249</v>
      </c>
      <c r="AE2" s="3">
        <v>30804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9271</v>
      </c>
      <c r="D10" s="3">
        <v>9368</v>
      </c>
      <c r="E10" s="3">
        <v>9587</v>
      </c>
      <c r="F10" s="3">
        <v>10117</v>
      </c>
      <c r="G10" s="3">
        <v>11276</v>
      </c>
      <c r="H10" s="3">
        <v>12143</v>
      </c>
      <c r="I10" s="3">
        <v>12369</v>
      </c>
      <c r="J10" s="3">
        <v>13103</v>
      </c>
      <c r="K10" s="3">
        <v>13328</v>
      </c>
      <c r="L10" s="3">
        <v>13018</v>
      </c>
      <c r="M10" s="3">
        <v>13066</v>
      </c>
      <c r="N10" s="3">
        <v>13007</v>
      </c>
      <c r="O10" s="3">
        <v>13584</v>
      </c>
      <c r="P10" s="3">
        <v>13942</v>
      </c>
      <c r="Q10" s="3">
        <v>14430</v>
      </c>
      <c r="R10" s="3">
        <v>15140</v>
      </c>
      <c r="S10" s="3">
        <v>16171</v>
      </c>
      <c r="T10" s="3">
        <v>17245</v>
      </c>
      <c r="U10" s="3">
        <v>18890</v>
      </c>
      <c r="V10" s="3">
        <v>19637</v>
      </c>
      <c r="W10" s="3">
        <v>22689</v>
      </c>
      <c r="X10" s="3">
        <v>23447</v>
      </c>
      <c r="Y10" s="3">
        <v>27093</v>
      </c>
      <c r="Z10" s="3">
        <v>29350</v>
      </c>
      <c r="AA10" s="3">
        <v>30010</v>
      </c>
      <c r="AB10" s="3">
        <v>29073</v>
      </c>
      <c r="AC10" s="3">
        <v>29698</v>
      </c>
      <c r="AD10" s="3">
        <v>30249</v>
      </c>
      <c r="AE10" s="3">
        <v>30804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30" width="10.69140625" style="1" bestFit="1" customWidth="1"/>
    <col min="37" max="37" width="12.23046875" bestFit="1" customWidth="1"/>
    <col min="38" max="38" width="9.23046875" bestFit="1" customWidth="1"/>
    <col min="67" max="67" width="9.23046875" bestFit="1" customWidth="1"/>
    <col min="91" max="91" width="9.23046875" bestFit="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11</v>
      </c>
      <c r="D2" s="3">
        <v>34</v>
      </c>
      <c r="E2" s="3">
        <v>57</v>
      </c>
      <c r="F2" s="3">
        <v>97</v>
      </c>
      <c r="G2" s="3">
        <v>155</v>
      </c>
      <c r="H2" s="3">
        <v>227</v>
      </c>
      <c r="I2" s="3">
        <v>271</v>
      </c>
      <c r="J2" s="3">
        <v>347</v>
      </c>
      <c r="K2" s="3">
        <v>340</v>
      </c>
      <c r="L2" s="3">
        <v>286</v>
      </c>
      <c r="M2" s="3">
        <v>316</v>
      </c>
      <c r="N2" s="3">
        <v>330</v>
      </c>
      <c r="O2" s="3">
        <v>321</v>
      </c>
      <c r="P2" s="3">
        <v>363</v>
      </c>
      <c r="Q2" s="3">
        <v>421</v>
      </c>
      <c r="R2" s="3">
        <v>533</v>
      </c>
      <c r="S2" s="3">
        <v>688</v>
      </c>
      <c r="T2" s="3">
        <v>932</v>
      </c>
      <c r="U2" s="3">
        <v>1357</v>
      </c>
      <c r="V2" s="3">
        <v>1283</v>
      </c>
      <c r="W2" s="3">
        <v>1562</v>
      </c>
      <c r="X2" s="3">
        <v>1781</v>
      </c>
      <c r="Y2" s="3">
        <v>1851</v>
      </c>
      <c r="Z2" s="3">
        <v>1997</v>
      </c>
      <c r="AA2" s="3">
        <v>2041</v>
      </c>
      <c r="AB2" s="3">
        <v>2280</v>
      </c>
      <c r="AC2" s="3">
        <v>2100</v>
      </c>
      <c r="AD2" s="3">
        <v>1885</v>
      </c>
      <c r="AE2" s="3">
        <v>2263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0.3235294117647059</v>
      </c>
      <c r="D3" s="3">
        <v>1</v>
      </c>
      <c r="E3" s="3">
        <v>1</v>
      </c>
      <c r="F3" s="3">
        <v>1</v>
      </c>
      <c r="G3" s="3">
        <v>1</v>
      </c>
      <c r="H3" s="3">
        <v>2</v>
      </c>
      <c r="I3" s="3">
        <v>2</v>
      </c>
      <c r="J3" s="3">
        <v>2</v>
      </c>
      <c r="K3" s="3">
        <v>2</v>
      </c>
      <c r="L3" s="3">
        <v>2</v>
      </c>
      <c r="M3" s="3">
        <v>2</v>
      </c>
      <c r="N3" s="3">
        <v>2</v>
      </c>
      <c r="O3" s="3">
        <v>2</v>
      </c>
      <c r="P3" s="3">
        <v>2</v>
      </c>
      <c r="Q3" s="3">
        <v>2</v>
      </c>
      <c r="R3" s="3">
        <v>3</v>
      </c>
      <c r="S3" s="3">
        <v>4</v>
      </c>
      <c r="T3" s="3">
        <v>6</v>
      </c>
      <c r="U3" s="3">
        <v>3</v>
      </c>
      <c r="V3" s="3">
        <v>18</v>
      </c>
      <c r="W3" s="3">
        <v>19</v>
      </c>
      <c r="X3" s="3">
        <v>21</v>
      </c>
      <c r="Y3" s="3">
        <v>15</v>
      </c>
      <c r="Z3" s="3">
        <v>19</v>
      </c>
      <c r="AA3" s="3">
        <v>19</v>
      </c>
      <c r="AB3" s="3">
        <v>31</v>
      </c>
      <c r="AC3" s="3">
        <v>23</v>
      </c>
      <c r="AD3" s="3">
        <v>22</v>
      </c>
      <c r="AE3" s="3">
        <v>66</v>
      </c>
      <c r="AF3" s="5"/>
      <c r="AG3" s="5"/>
      <c r="AH3" s="5"/>
    </row>
    <row r="4" spans="1:34" ht="14.6">
      <c r="A4" s="29" t="s">
        <v>82</v>
      </c>
      <c r="B4" s="5" t="s">
        <v>5</v>
      </c>
      <c r="C4" s="3">
        <v>0.3235294117647059</v>
      </c>
      <c r="D4" s="3">
        <v>1</v>
      </c>
      <c r="E4" s="3">
        <v>2</v>
      </c>
      <c r="F4" s="3">
        <v>4</v>
      </c>
      <c r="G4" s="3">
        <v>7</v>
      </c>
      <c r="H4" s="3">
        <v>10</v>
      </c>
      <c r="I4" s="3">
        <v>12</v>
      </c>
      <c r="J4" s="3">
        <v>15</v>
      </c>
      <c r="K4" s="3">
        <v>15</v>
      </c>
      <c r="L4" s="3">
        <v>13</v>
      </c>
      <c r="M4" s="3">
        <v>14</v>
      </c>
      <c r="N4" s="3">
        <v>15</v>
      </c>
      <c r="O4" s="3">
        <v>15</v>
      </c>
      <c r="P4" s="3">
        <v>17</v>
      </c>
      <c r="Q4" s="3">
        <v>20</v>
      </c>
      <c r="R4" s="3">
        <v>25</v>
      </c>
      <c r="S4" s="3">
        <v>32</v>
      </c>
      <c r="T4" s="3">
        <v>44</v>
      </c>
      <c r="U4" s="3">
        <v>50</v>
      </c>
      <c r="V4" s="3">
        <v>46</v>
      </c>
      <c r="W4" s="3">
        <v>67</v>
      </c>
      <c r="X4" s="3">
        <v>136</v>
      </c>
      <c r="Y4" s="3">
        <v>121</v>
      </c>
      <c r="Z4" s="3">
        <v>119</v>
      </c>
      <c r="AA4" s="3">
        <v>132</v>
      </c>
      <c r="AB4" s="3">
        <v>155</v>
      </c>
      <c r="AC4" s="3">
        <v>69</v>
      </c>
      <c r="AD4" s="3">
        <v>114</v>
      </c>
      <c r="AE4" s="3">
        <v>99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0.97058823529411764</v>
      </c>
      <c r="D5" s="3">
        <v>3</v>
      </c>
      <c r="E5" s="3">
        <v>5</v>
      </c>
      <c r="F5" s="3">
        <v>8</v>
      </c>
      <c r="G5" s="3">
        <v>13</v>
      </c>
      <c r="H5" s="3">
        <v>19</v>
      </c>
      <c r="I5" s="3">
        <v>23</v>
      </c>
      <c r="J5" s="3">
        <v>30</v>
      </c>
      <c r="K5" s="3">
        <v>29</v>
      </c>
      <c r="L5" s="3">
        <v>24</v>
      </c>
      <c r="M5" s="3">
        <v>27</v>
      </c>
      <c r="N5" s="3">
        <v>28</v>
      </c>
      <c r="O5" s="3">
        <v>27</v>
      </c>
      <c r="P5" s="3">
        <v>31</v>
      </c>
      <c r="Q5" s="3">
        <v>36</v>
      </c>
      <c r="R5" s="3">
        <v>46</v>
      </c>
      <c r="S5" s="3">
        <v>59</v>
      </c>
      <c r="T5" s="3">
        <v>80</v>
      </c>
      <c r="U5" s="3">
        <v>140</v>
      </c>
      <c r="V5" s="3">
        <v>125</v>
      </c>
      <c r="W5" s="3">
        <v>174</v>
      </c>
      <c r="X5" s="3">
        <v>198</v>
      </c>
      <c r="Y5" s="3">
        <v>261</v>
      </c>
      <c r="Z5" s="3">
        <v>178</v>
      </c>
      <c r="AA5" s="3">
        <v>150</v>
      </c>
      <c r="AB5" s="3">
        <v>176</v>
      </c>
      <c r="AC5" s="3">
        <v>190</v>
      </c>
      <c r="AD5" s="3">
        <v>164</v>
      </c>
      <c r="AE5" s="3">
        <v>316</v>
      </c>
      <c r="AF5" s="5"/>
      <c r="AG5" s="5"/>
      <c r="AH5" s="5"/>
    </row>
    <row r="6" spans="1:34" ht="14.6">
      <c r="A6" s="29" t="s">
        <v>24</v>
      </c>
      <c r="B6" s="5" t="s">
        <v>7</v>
      </c>
      <c r="C6" s="3">
        <v>0.3235294117647059</v>
      </c>
      <c r="D6" s="3">
        <v>1</v>
      </c>
      <c r="E6" s="3">
        <v>1</v>
      </c>
      <c r="F6" s="3">
        <v>1</v>
      </c>
      <c r="G6" s="3">
        <v>1</v>
      </c>
      <c r="H6" s="3">
        <v>2</v>
      </c>
      <c r="I6" s="3">
        <v>2</v>
      </c>
      <c r="J6" s="3">
        <v>2</v>
      </c>
      <c r="K6" s="3">
        <v>2</v>
      </c>
      <c r="L6" s="3">
        <v>2</v>
      </c>
      <c r="M6" s="3">
        <v>2</v>
      </c>
      <c r="N6" s="3">
        <v>2</v>
      </c>
      <c r="O6" s="3">
        <v>2</v>
      </c>
      <c r="P6" s="3">
        <v>2</v>
      </c>
      <c r="Q6" s="3">
        <v>2</v>
      </c>
      <c r="R6" s="3">
        <v>3</v>
      </c>
      <c r="S6" s="3">
        <v>4</v>
      </c>
      <c r="T6" s="3">
        <v>6</v>
      </c>
      <c r="U6" s="3">
        <v>6</v>
      </c>
      <c r="V6" s="3">
        <v>11</v>
      </c>
      <c r="W6" s="3">
        <v>11</v>
      </c>
      <c r="X6" s="3">
        <v>10</v>
      </c>
      <c r="Y6" s="3">
        <v>61</v>
      </c>
      <c r="Z6" s="3">
        <v>16</v>
      </c>
      <c r="AA6" s="3">
        <v>16</v>
      </c>
      <c r="AB6" s="3">
        <v>27</v>
      </c>
      <c r="AC6" s="3">
        <v>19</v>
      </c>
      <c r="AD6" s="3">
        <v>36</v>
      </c>
      <c r="AE6" s="3">
        <v>29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0.3235294117647059</v>
      </c>
      <c r="D7" s="3">
        <v>1</v>
      </c>
      <c r="E7" s="3">
        <v>1</v>
      </c>
      <c r="F7" s="3">
        <v>1</v>
      </c>
      <c r="G7" s="3">
        <v>1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3</v>
      </c>
      <c r="S7" s="3">
        <v>4</v>
      </c>
      <c r="T7" s="3">
        <v>6</v>
      </c>
      <c r="U7" s="3">
        <v>6</v>
      </c>
      <c r="V7" s="3">
        <v>6</v>
      </c>
      <c r="W7" s="3">
        <v>7</v>
      </c>
      <c r="X7" s="3">
        <v>10</v>
      </c>
      <c r="Y7" s="3">
        <v>12</v>
      </c>
      <c r="Z7" s="3">
        <v>12</v>
      </c>
      <c r="AA7" s="3">
        <v>12</v>
      </c>
      <c r="AB7" s="3">
        <v>9</v>
      </c>
      <c r="AC7" s="3">
        <v>10</v>
      </c>
      <c r="AD7" s="3">
        <v>9</v>
      </c>
      <c r="AE7" s="3">
        <v>6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1.6176470588235294</v>
      </c>
      <c r="D8" s="3">
        <v>5</v>
      </c>
      <c r="E8" s="3">
        <v>9</v>
      </c>
      <c r="F8" s="3">
        <v>16</v>
      </c>
      <c r="G8" s="3">
        <v>25</v>
      </c>
      <c r="H8" s="3">
        <v>36</v>
      </c>
      <c r="I8" s="3">
        <v>43</v>
      </c>
      <c r="J8" s="3">
        <v>55</v>
      </c>
      <c r="K8" s="3">
        <v>54</v>
      </c>
      <c r="L8" s="3">
        <v>45</v>
      </c>
      <c r="M8" s="3">
        <v>50</v>
      </c>
      <c r="N8" s="3">
        <v>52</v>
      </c>
      <c r="O8" s="3">
        <v>50</v>
      </c>
      <c r="P8" s="3">
        <v>57</v>
      </c>
      <c r="Q8" s="3">
        <v>66</v>
      </c>
      <c r="R8" s="3">
        <v>82</v>
      </c>
      <c r="S8" s="3">
        <v>106</v>
      </c>
      <c r="T8" s="3">
        <v>142</v>
      </c>
      <c r="U8" s="3">
        <v>304</v>
      </c>
      <c r="V8" s="3">
        <v>277</v>
      </c>
      <c r="W8" s="3">
        <v>308</v>
      </c>
      <c r="X8" s="3">
        <v>349</v>
      </c>
      <c r="Y8" s="3">
        <v>324</v>
      </c>
      <c r="Z8" s="3">
        <v>344</v>
      </c>
      <c r="AA8" s="3">
        <v>239</v>
      </c>
      <c r="AB8" s="3">
        <v>304</v>
      </c>
      <c r="AC8" s="3">
        <v>392</v>
      </c>
      <c r="AD8" s="3">
        <v>345</v>
      </c>
      <c r="AE8" s="3">
        <v>365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0.3235294117647059</v>
      </c>
      <c r="D9" s="3">
        <v>1</v>
      </c>
      <c r="E9" s="3">
        <v>2</v>
      </c>
      <c r="F9" s="3">
        <v>3</v>
      </c>
      <c r="G9" s="3">
        <v>5</v>
      </c>
      <c r="H9" s="3">
        <v>8</v>
      </c>
      <c r="I9" s="3">
        <v>9</v>
      </c>
      <c r="J9" s="3">
        <v>11</v>
      </c>
      <c r="K9" s="3">
        <v>11</v>
      </c>
      <c r="L9" s="3">
        <v>9</v>
      </c>
      <c r="M9" s="3">
        <v>10</v>
      </c>
      <c r="N9" s="3">
        <v>10</v>
      </c>
      <c r="O9" s="3">
        <v>10</v>
      </c>
      <c r="P9" s="3">
        <v>11</v>
      </c>
      <c r="Q9" s="3">
        <v>12</v>
      </c>
      <c r="R9" s="3">
        <v>15</v>
      </c>
      <c r="S9" s="3">
        <v>20</v>
      </c>
      <c r="T9" s="3">
        <v>27</v>
      </c>
      <c r="U9" s="3">
        <v>66</v>
      </c>
      <c r="V9" s="3">
        <v>51</v>
      </c>
      <c r="W9" s="3">
        <v>100</v>
      </c>
      <c r="X9" s="3">
        <v>86</v>
      </c>
      <c r="Y9" s="3">
        <v>61</v>
      </c>
      <c r="Z9" s="3">
        <v>78</v>
      </c>
      <c r="AA9" s="3">
        <v>78</v>
      </c>
      <c r="AB9" s="3">
        <v>97</v>
      </c>
      <c r="AC9" s="3">
        <v>80</v>
      </c>
      <c r="AD9" s="3">
        <v>87</v>
      </c>
      <c r="AE9" s="3">
        <v>98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2.2647058823529411</v>
      </c>
      <c r="D10" s="3">
        <v>7</v>
      </c>
      <c r="E10" s="3">
        <v>12</v>
      </c>
      <c r="F10" s="3">
        <v>21</v>
      </c>
      <c r="G10" s="3">
        <v>33</v>
      </c>
      <c r="H10" s="3">
        <v>49</v>
      </c>
      <c r="I10" s="3">
        <v>59</v>
      </c>
      <c r="J10" s="3">
        <v>76</v>
      </c>
      <c r="K10" s="3">
        <v>74</v>
      </c>
      <c r="L10" s="3">
        <v>62</v>
      </c>
      <c r="M10" s="3">
        <v>68</v>
      </c>
      <c r="N10" s="3">
        <v>71</v>
      </c>
      <c r="O10" s="3">
        <v>69</v>
      </c>
      <c r="P10" s="3">
        <v>78</v>
      </c>
      <c r="Q10" s="3">
        <v>90</v>
      </c>
      <c r="R10" s="3">
        <v>114</v>
      </c>
      <c r="S10" s="3">
        <v>147</v>
      </c>
      <c r="T10" s="3">
        <v>199</v>
      </c>
      <c r="U10" s="3">
        <v>309</v>
      </c>
      <c r="V10" s="3">
        <v>345</v>
      </c>
      <c r="W10" s="3">
        <v>433</v>
      </c>
      <c r="X10" s="3">
        <v>529</v>
      </c>
      <c r="Y10" s="3">
        <v>408</v>
      </c>
      <c r="Z10" s="3">
        <v>476</v>
      </c>
      <c r="AA10" s="3">
        <v>610</v>
      </c>
      <c r="AB10" s="3">
        <v>673</v>
      </c>
      <c r="AC10" s="3">
        <v>627</v>
      </c>
      <c r="AD10" s="3">
        <v>488</v>
      </c>
      <c r="AE10" s="3">
        <v>446</v>
      </c>
      <c r="AF10" s="5"/>
      <c r="AG10" s="5"/>
      <c r="AH10" s="5"/>
    </row>
    <row r="11" spans="1:34" ht="14.6">
      <c r="A11" s="30" t="s">
        <v>85</v>
      </c>
      <c r="B11" s="30" t="s">
        <v>11</v>
      </c>
      <c r="C11" s="3">
        <v>4.5294117647058822</v>
      </c>
      <c r="D11" s="3">
        <v>14</v>
      </c>
      <c r="E11" s="3">
        <v>24</v>
      </c>
      <c r="F11" s="3">
        <v>42</v>
      </c>
      <c r="G11" s="3">
        <v>69</v>
      </c>
      <c r="H11" s="3">
        <v>99</v>
      </c>
      <c r="I11" s="3">
        <v>119</v>
      </c>
      <c r="J11" s="3">
        <v>154</v>
      </c>
      <c r="K11" s="3">
        <v>151</v>
      </c>
      <c r="L11" s="3">
        <v>127</v>
      </c>
      <c r="M11" s="3">
        <v>141</v>
      </c>
      <c r="N11" s="3">
        <v>148</v>
      </c>
      <c r="O11" s="3">
        <v>144</v>
      </c>
      <c r="P11" s="3">
        <v>163</v>
      </c>
      <c r="Q11" s="3">
        <v>191</v>
      </c>
      <c r="R11" s="3">
        <v>242</v>
      </c>
      <c r="S11" s="3">
        <v>312</v>
      </c>
      <c r="T11" s="3">
        <v>422</v>
      </c>
      <c r="U11" s="3">
        <v>473</v>
      </c>
      <c r="V11" s="3">
        <v>404</v>
      </c>
      <c r="W11" s="3">
        <v>443</v>
      </c>
      <c r="X11" s="3">
        <v>442</v>
      </c>
      <c r="Y11" s="3">
        <v>588</v>
      </c>
      <c r="Z11" s="3">
        <v>755</v>
      </c>
      <c r="AA11" s="3">
        <v>785</v>
      </c>
      <c r="AB11" s="3">
        <v>808</v>
      </c>
      <c r="AC11" s="3">
        <v>690</v>
      </c>
      <c r="AD11" s="3">
        <v>620</v>
      </c>
      <c r="AE11" s="3">
        <v>838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644</v>
      </c>
      <c r="D2" s="3">
        <v>656</v>
      </c>
      <c r="E2" s="3">
        <v>645</v>
      </c>
      <c r="F2" s="3">
        <v>635</v>
      </c>
      <c r="G2" s="3">
        <v>639</v>
      </c>
      <c r="H2" s="3">
        <v>657</v>
      </c>
      <c r="I2" s="3">
        <v>671</v>
      </c>
      <c r="J2" s="3">
        <v>732</v>
      </c>
      <c r="K2" s="3">
        <v>778</v>
      </c>
      <c r="L2" s="3">
        <v>873</v>
      </c>
      <c r="M2" s="3">
        <v>876</v>
      </c>
      <c r="N2" s="3">
        <v>875</v>
      </c>
      <c r="O2" s="3">
        <v>907</v>
      </c>
      <c r="P2" s="3">
        <v>935</v>
      </c>
      <c r="Q2" s="3">
        <v>988</v>
      </c>
      <c r="R2" s="3">
        <v>1026</v>
      </c>
      <c r="S2" s="3">
        <v>1056</v>
      </c>
      <c r="T2" s="3">
        <v>1066</v>
      </c>
      <c r="U2" s="3">
        <v>1109</v>
      </c>
      <c r="V2" s="3">
        <v>1088</v>
      </c>
      <c r="W2" s="3">
        <v>1160</v>
      </c>
      <c r="X2" s="3">
        <v>1236</v>
      </c>
      <c r="Y2" s="3">
        <v>1305</v>
      </c>
      <c r="Z2" s="3">
        <v>1328</v>
      </c>
      <c r="AA2" s="3">
        <v>1343</v>
      </c>
      <c r="AB2" s="3">
        <v>1327</v>
      </c>
      <c r="AC2" s="3">
        <v>1303</v>
      </c>
      <c r="AD2" s="3">
        <v>1286</v>
      </c>
      <c r="AE2" s="3">
        <v>1330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642.75435203094776</v>
      </c>
      <c r="D3" s="3">
        <v>655</v>
      </c>
      <c r="E3" s="3">
        <v>644</v>
      </c>
      <c r="F3" s="3">
        <v>634</v>
      </c>
      <c r="G3" s="3">
        <v>638</v>
      </c>
      <c r="H3" s="3">
        <v>656</v>
      </c>
      <c r="I3" s="3">
        <v>670</v>
      </c>
      <c r="J3" s="3">
        <v>731</v>
      </c>
      <c r="K3" s="3">
        <v>777</v>
      </c>
      <c r="L3" s="3">
        <v>872</v>
      </c>
      <c r="M3" s="3">
        <v>875</v>
      </c>
      <c r="N3" s="3">
        <v>874</v>
      </c>
      <c r="O3" s="3">
        <v>906</v>
      </c>
      <c r="P3" s="3">
        <v>934</v>
      </c>
      <c r="Q3" s="3">
        <v>987</v>
      </c>
      <c r="R3" s="3">
        <v>1025</v>
      </c>
      <c r="S3" s="3">
        <v>1055</v>
      </c>
      <c r="T3" s="3">
        <v>1065</v>
      </c>
      <c r="U3" s="3">
        <v>1100</v>
      </c>
      <c r="V3" s="3">
        <v>1077</v>
      </c>
      <c r="W3" s="3">
        <v>1150</v>
      </c>
      <c r="X3" s="3">
        <v>1229</v>
      </c>
      <c r="Y3" s="3">
        <v>1293</v>
      </c>
      <c r="Z3" s="3">
        <v>1318</v>
      </c>
      <c r="AA3" s="3">
        <v>1332</v>
      </c>
      <c r="AB3" s="3">
        <v>1321</v>
      </c>
      <c r="AC3" s="3">
        <v>1298</v>
      </c>
      <c r="AD3" s="3">
        <v>1281</v>
      </c>
      <c r="AE3" s="3">
        <v>1326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1.2456479690522244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9</v>
      </c>
      <c r="V11" s="3">
        <v>11</v>
      </c>
      <c r="W11" s="3">
        <v>10</v>
      </c>
      <c r="X11" s="3">
        <v>7</v>
      </c>
      <c r="Y11" s="3">
        <v>12</v>
      </c>
      <c r="Z11" s="3">
        <v>10</v>
      </c>
      <c r="AA11" s="3">
        <v>11</v>
      </c>
      <c r="AB11" s="3">
        <v>6</v>
      </c>
      <c r="AC11" s="3">
        <v>5</v>
      </c>
      <c r="AD11" s="3">
        <v>5</v>
      </c>
      <c r="AE11" s="3">
        <v>4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202</v>
      </c>
      <c r="D2" s="3">
        <v>202</v>
      </c>
      <c r="E2" s="3">
        <v>214</v>
      </c>
      <c r="F2" s="3">
        <v>224</v>
      </c>
      <c r="G2" s="3">
        <v>251</v>
      </c>
      <c r="H2" s="3">
        <v>266</v>
      </c>
      <c r="I2" s="3">
        <v>269</v>
      </c>
      <c r="J2" s="3">
        <v>275</v>
      </c>
      <c r="K2" s="3">
        <v>251</v>
      </c>
      <c r="L2" s="3">
        <v>251</v>
      </c>
      <c r="M2" s="3">
        <v>261</v>
      </c>
      <c r="N2" s="3">
        <v>251</v>
      </c>
      <c r="O2" s="3">
        <v>264</v>
      </c>
      <c r="P2" s="3">
        <v>277</v>
      </c>
      <c r="Q2" s="3">
        <v>280</v>
      </c>
      <c r="R2" s="3">
        <v>264</v>
      </c>
      <c r="S2" s="3">
        <v>317</v>
      </c>
      <c r="T2" s="3">
        <v>360</v>
      </c>
      <c r="U2" s="3">
        <v>430</v>
      </c>
      <c r="V2" s="3">
        <v>369</v>
      </c>
      <c r="W2" s="3">
        <v>403</v>
      </c>
      <c r="X2" s="3">
        <v>463</v>
      </c>
      <c r="Y2" s="3">
        <v>513</v>
      </c>
      <c r="Z2" s="3">
        <v>556</v>
      </c>
      <c r="AA2" s="3">
        <v>586</v>
      </c>
      <c r="AB2" s="3">
        <v>634</v>
      </c>
      <c r="AC2" s="3">
        <v>664</v>
      </c>
      <c r="AD2" s="3">
        <v>680</v>
      </c>
      <c r="AE2" s="3">
        <v>696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3</v>
      </c>
      <c r="D4" s="3">
        <v>3</v>
      </c>
      <c r="E4" s="3">
        <v>3</v>
      </c>
      <c r="F4" s="3">
        <v>3</v>
      </c>
      <c r="G4" s="3">
        <v>3</v>
      </c>
      <c r="H4" s="3">
        <v>3</v>
      </c>
      <c r="I4" s="3">
        <v>3</v>
      </c>
      <c r="J4" s="3">
        <v>3</v>
      </c>
      <c r="K4" s="3">
        <v>3</v>
      </c>
      <c r="L4" s="3">
        <v>3</v>
      </c>
      <c r="M4" s="3">
        <v>3</v>
      </c>
      <c r="N4" s="3">
        <v>3</v>
      </c>
      <c r="O4" s="3">
        <v>3</v>
      </c>
      <c r="P4" s="3">
        <v>3</v>
      </c>
      <c r="Q4" s="3">
        <v>3</v>
      </c>
      <c r="R4" s="3">
        <v>3</v>
      </c>
      <c r="S4" s="3">
        <v>4</v>
      </c>
      <c r="T4" s="3">
        <v>4</v>
      </c>
      <c r="U4" s="3">
        <v>4</v>
      </c>
      <c r="V4" s="3">
        <v>4</v>
      </c>
      <c r="W4" s="3">
        <v>4</v>
      </c>
      <c r="X4" s="3">
        <v>4</v>
      </c>
      <c r="Y4" s="3">
        <v>4</v>
      </c>
      <c r="Z4" s="3">
        <v>3</v>
      </c>
      <c r="AA4" s="3">
        <v>3</v>
      </c>
      <c r="AB4" s="3">
        <v>3</v>
      </c>
      <c r="AC4" s="3">
        <v>3</v>
      </c>
      <c r="AD4" s="3">
        <v>4</v>
      </c>
      <c r="AE4" s="3">
        <v>4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52</v>
      </c>
      <c r="D5" s="3">
        <v>52</v>
      </c>
      <c r="E5" s="3">
        <v>55</v>
      </c>
      <c r="F5" s="3">
        <v>58</v>
      </c>
      <c r="G5" s="3">
        <v>65</v>
      </c>
      <c r="H5" s="3">
        <v>69</v>
      </c>
      <c r="I5" s="3">
        <v>70</v>
      </c>
      <c r="J5" s="3">
        <v>72</v>
      </c>
      <c r="K5" s="3">
        <v>66</v>
      </c>
      <c r="L5" s="3">
        <v>66</v>
      </c>
      <c r="M5" s="3">
        <v>69</v>
      </c>
      <c r="N5" s="3">
        <v>66</v>
      </c>
      <c r="O5" s="3">
        <v>69</v>
      </c>
      <c r="P5" s="3">
        <v>72</v>
      </c>
      <c r="Q5" s="3">
        <v>73</v>
      </c>
      <c r="R5" s="3">
        <v>69</v>
      </c>
      <c r="S5" s="3">
        <v>83</v>
      </c>
      <c r="T5" s="3">
        <v>94</v>
      </c>
      <c r="U5" s="3">
        <v>86</v>
      </c>
      <c r="V5" s="3">
        <v>72</v>
      </c>
      <c r="W5" s="3">
        <v>79</v>
      </c>
      <c r="X5" s="3">
        <v>92</v>
      </c>
      <c r="Y5" s="3">
        <v>104</v>
      </c>
      <c r="Z5" s="3">
        <v>112</v>
      </c>
      <c r="AA5" s="3">
        <v>116</v>
      </c>
      <c r="AB5" s="3">
        <v>126</v>
      </c>
      <c r="AC5" s="3">
        <v>134</v>
      </c>
      <c r="AD5" s="3">
        <v>136</v>
      </c>
      <c r="AE5" s="3">
        <v>139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3</v>
      </c>
      <c r="D6" s="3">
        <v>3</v>
      </c>
      <c r="E6" s="3">
        <v>3</v>
      </c>
      <c r="F6" s="3">
        <v>3</v>
      </c>
      <c r="G6" s="3">
        <v>3</v>
      </c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>
        <v>4</v>
      </c>
      <c r="T6" s="3">
        <v>4</v>
      </c>
      <c r="U6" s="3">
        <v>4</v>
      </c>
      <c r="V6" s="3">
        <v>4</v>
      </c>
      <c r="W6" s="3">
        <v>4</v>
      </c>
      <c r="X6" s="3">
        <v>4</v>
      </c>
      <c r="Y6" s="3">
        <v>4</v>
      </c>
      <c r="Z6" s="3">
        <v>5</v>
      </c>
      <c r="AA6" s="3">
        <v>6</v>
      </c>
      <c r="AB6" s="3">
        <v>7</v>
      </c>
      <c r="AC6" s="3">
        <v>7</v>
      </c>
      <c r="AD6" s="3">
        <v>7</v>
      </c>
      <c r="AE6" s="3">
        <v>7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2</v>
      </c>
      <c r="D7" s="3">
        <v>2</v>
      </c>
      <c r="E7" s="3">
        <v>2</v>
      </c>
      <c r="F7" s="3">
        <v>2</v>
      </c>
      <c r="G7" s="3">
        <v>2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3</v>
      </c>
      <c r="T7" s="3">
        <v>3</v>
      </c>
      <c r="U7" s="3">
        <v>3</v>
      </c>
      <c r="V7" s="3">
        <v>3</v>
      </c>
      <c r="W7" s="3">
        <v>3</v>
      </c>
      <c r="X7" s="3">
        <v>3</v>
      </c>
      <c r="Y7" s="3">
        <v>3</v>
      </c>
      <c r="Z7" s="3">
        <v>3</v>
      </c>
      <c r="AA7" s="3">
        <v>3</v>
      </c>
      <c r="AB7" s="3">
        <v>2</v>
      </c>
      <c r="AC7" s="3">
        <v>2</v>
      </c>
      <c r="AD7" s="3">
        <v>2</v>
      </c>
      <c r="AE7" s="3">
        <v>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24</v>
      </c>
      <c r="D8" s="3">
        <v>24</v>
      </c>
      <c r="E8" s="3">
        <v>25</v>
      </c>
      <c r="F8" s="3">
        <v>26</v>
      </c>
      <c r="G8" s="3">
        <v>29</v>
      </c>
      <c r="H8" s="3">
        <v>31</v>
      </c>
      <c r="I8" s="3">
        <v>31</v>
      </c>
      <c r="J8" s="3">
        <v>32</v>
      </c>
      <c r="K8" s="3">
        <v>29</v>
      </c>
      <c r="L8" s="3">
        <v>29</v>
      </c>
      <c r="M8" s="3">
        <v>30</v>
      </c>
      <c r="N8" s="3">
        <v>29</v>
      </c>
      <c r="O8" s="3">
        <v>30</v>
      </c>
      <c r="P8" s="3">
        <v>31</v>
      </c>
      <c r="Q8" s="3">
        <v>31</v>
      </c>
      <c r="R8" s="3">
        <v>29</v>
      </c>
      <c r="S8" s="3">
        <v>35</v>
      </c>
      <c r="T8" s="3">
        <v>40</v>
      </c>
      <c r="U8" s="3">
        <v>35</v>
      </c>
      <c r="V8" s="3">
        <v>29</v>
      </c>
      <c r="W8" s="3">
        <v>33</v>
      </c>
      <c r="X8" s="3">
        <v>40</v>
      </c>
      <c r="Y8" s="3">
        <v>44</v>
      </c>
      <c r="Z8" s="3">
        <v>48</v>
      </c>
      <c r="AA8" s="3">
        <v>53</v>
      </c>
      <c r="AB8" s="3">
        <v>58</v>
      </c>
      <c r="AC8" s="3">
        <v>61</v>
      </c>
      <c r="AD8" s="3">
        <v>64</v>
      </c>
      <c r="AE8" s="3">
        <v>65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9</v>
      </c>
      <c r="D10" s="3">
        <v>9</v>
      </c>
      <c r="E10" s="3">
        <v>10</v>
      </c>
      <c r="F10" s="3">
        <v>10</v>
      </c>
      <c r="G10" s="3">
        <v>11</v>
      </c>
      <c r="H10" s="3">
        <v>12</v>
      </c>
      <c r="I10" s="3">
        <v>12</v>
      </c>
      <c r="J10" s="3">
        <v>12</v>
      </c>
      <c r="K10" s="3">
        <v>11</v>
      </c>
      <c r="L10" s="3">
        <v>11</v>
      </c>
      <c r="M10" s="3">
        <v>11</v>
      </c>
      <c r="N10" s="3">
        <v>11</v>
      </c>
      <c r="O10" s="3">
        <v>12</v>
      </c>
      <c r="P10" s="3">
        <v>13</v>
      </c>
      <c r="Q10" s="3">
        <v>13</v>
      </c>
      <c r="R10" s="3">
        <v>12</v>
      </c>
      <c r="S10" s="3">
        <v>15</v>
      </c>
      <c r="T10" s="3">
        <v>17</v>
      </c>
      <c r="U10" s="3">
        <v>16</v>
      </c>
      <c r="V10" s="3">
        <v>15</v>
      </c>
      <c r="W10" s="3">
        <v>16</v>
      </c>
      <c r="X10" s="3">
        <v>17</v>
      </c>
      <c r="Y10" s="3">
        <v>19</v>
      </c>
      <c r="Z10" s="3">
        <v>22</v>
      </c>
      <c r="AA10" s="3">
        <v>22</v>
      </c>
      <c r="AB10" s="3">
        <v>24</v>
      </c>
      <c r="AC10" s="3">
        <v>24</v>
      </c>
      <c r="AD10" s="3">
        <v>25</v>
      </c>
      <c r="AE10" s="3">
        <v>25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108</v>
      </c>
      <c r="D11" s="3">
        <v>108</v>
      </c>
      <c r="E11" s="3">
        <v>115</v>
      </c>
      <c r="F11" s="3">
        <v>121</v>
      </c>
      <c r="G11" s="3">
        <v>137</v>
      </c>
      <c r="H11" s="3">
        <v>145</v>
      </c>
      <c r="I11" s="3">
        <v>147</v>
      </c>
      <c r="J11" s="3">
        <v>150</v>
      </c>
      <c r="K11" s="3">
        <v>136</v>
      </c>
      <c r="L11" s="3">
        <v>136</v>
      </c>
      <c r="M11" s="3">
        <v>142</v>
      </c>
      <c r="N11" s="3">
        <v>136</v>
      </c>
      <c r="O11" s="3">
        <v>144</v>
      </c>
      <c r="P11" s="3">
        <v>152</v>
      </c>
      <c r="Q11" s="3">
        <v>154</v>
      </c>
      <c r="R11" s="3">
        <v>145</v>
      </c>
      <c r="S11" s="3">
        <v>172</v>
      </c>
      <c r="T11" s="3">
        <v>197</v>
      </c>
      <c r="U11" s="3">
        <v>281</v>
      </c>
      <c r="V11" s="3">
        <v>241</v>
      </c>
      <c r="W11" s="3">
        <v>263</v>
      </c>
      <c r="X11" s="3">
        <v>302</v>
      </c>
      <c r="Y11" s="3">
        <v>334</v>
      </c>
      <c r="Z11" s="3">
        <v>362</v>
      </c>
      <c r="AA11" s="3">
        <v>382</v>
      </c>
      <c r="AB11" s="3">
        <v>413</v>
      </c>
      <c r="AC11" s="3">
        <v>432</v>
      </c>
      <c r="AD11" s="3">
        <v>441</v>
      </c>
      <c r="AE11" s="3">
        <v>453</v>
      </c>
      <c r="AF11" s="5"/>
      <c r="AG11" s="5"/>
      <c r="AH11" s="5"/>
    </row>
    <row r="12" spans="1:34" ht="14.6">
      <c r="A12" s="5"/>
      <c r="B12" s="5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1430</v>
      </c>
      <c r="D2" s="3">
        <v>1461</v>
      </c>
      <c r="E2" s="3">
        <v>1387</v>
      </c>
      <c r="F2" s="3">
        <v>1395</v>
      </c>
      <c r="G2" s="3">
        <v>1406</v>
      </c>
      <c r="H2" s="3">
        <v>1566</v>
      </c>
      <c r="I2" s="3">
        <v>1468</v>
      </c>
      <c r="J2" s="3">
        <v>1862</v>
      </c>
      <c r="K2" s="3">
        <v>1945</v>
      </c>
      <c r="L2" s="3">
        <v>1613</v>
      </c>
      <c r="M2" s="3">
        <v>1257</v>
      </c>
      <c r="N2" s="3">
        <v>1381</v>
      </c>
      <c r="O2" s="3">
        <v>1077</v>
      </c>
      <c r="P2" s="3">
        <v>1103</v>
      </c>
      <c r="Q2" s="3">
        <v>1340</v>
      </c>
      <c r="R2" s="3">
        <v>1830</v>
      </c>
      <c r="S2" s="3">
        <v>2244</v>
      </c>
      <c r="T2" s="3">
        <v>3101</v>
      </c>
      <c r="U2" s="3">
        <v>3473</v>
      </c>
      <c r="V2" s="3">
        <v>3183</v>
      </c>
      <c r="W2" s="3">
        <v>3389</v>
      </c>
      <c r="X2" s="3">
        <v>3530</v>
      </c>
      <c r="Y2" s="3">
        <v>3495</v>
      </c>
      <c r="Z2" s="3">
        <v>3265</v>
      </c>
      <c r="AA2" s="3">
        <v>3166</v>
      </c>
      <c r="AB2" s="3">
        <v>3068</v>
      </c>
      <c r="AC2" s="3">
        <v>1469</v>
      </c>
      <c r="AD2" s="3">
        <v>1586</v>
      </c>
      <c r="AE2" s="3">
        <v>1581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1430</v>
      </c>
      <c r="D4" s="3">
        <v>1461</v>
      </c>
      <c r="E4" s="3">
        <v>1387</v>
      </c>
      <c r="F4" s="3">
        <v>1395</v>
      </c>
      <c r="G4" s="3">
        <v>1406</v>
      </c>
      <c r="H4" s="3">
        <v>1566</v>
      </c>
      <c r="I4" s="3">
        <v>1468</v>
      </c>
      <c r="J4" s="3">
        <v>1862</v>
      </c>
      <c r="K4" s="3">
        <v>1945</v>
      </c>
      <c r="L4" s="3">
        <v>1613</v>
      </c>
      <c r="M4" s="3">
        <v>1257</v>
      </c>
      <c r="N4" s="3">
        <v>1381</v>
      </c>
      <c r="O4" s="3">
        <v>1077</v>
      </c>
      <c r="P4" s="3">
        <v>1103</v>
      </c>
      <c r="Q4" s="3">
        <v>1340</v>
      </c>
      <c r="R4" s="3">
        <v>1830</v>
      </c>
      <c r="S4" s="3">
        <v>2244</v>
      </c>
      <c r="T4" s="3">
        <v>3101</v>
      </c>
      <c r="U4" s="3">
        <v>3473</v>
      </c>
      <c r="V4" s="3">
        <v>3183</v>
      </c>
      <c r="W4" s="3">
        <v>3389</v>
      </c>
      <c r="X4" s="3">
        <v>3530</v>
      </c>
      <c r="Y4" s="3">
        <v>3495</v>
      </c>
      <c r="Z4" s="3">
        <v>3265</v>
      </c>
      <c r="AA4" s="3">
        <v>3166</v>
      </c>
      <c r="AB4" s="3">
        <v>3067</v>
      </c>
      <c r="AC4" s="3">
        <v>1468</v>
      </c>
      <c r="AD4" s="3">
        <v>1585</v>
      </c>
      <c r="AE4" s="3">
        <v>1580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1</v>
      </c>
      <c r="AC9" s="3">
        <v>1</v>
      </c>
      <c r="AD9" s="3">
        <v>1</v>
      </c>
      <c r="AE9" s="3">
        <v>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H23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30" width="10.6914062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22236</v>
      </c>
      <c r="D2" s="3">
        <v>22917</v>
      </c>
      <c r="E2" s="3">
        <v>23265</v>
      </c>
      <c r="F2" s="3">
        <v>25594</v>
      </c>
      <c r="G2" s="3">
        <v>33234</v>
      </c>
      <c r="H2" s="3">
        <v>40335</v>
      </c>
      <c r="I2" s="3">
        <v>39189</v>
      </c>
      <c r="J2" s="3">
        <v>45167</v>
      </c>
      <c r="K2" s="3">
        <v>44635</v>
      </c>
      <c r="L2" s="3">
        <v>39700</v>
      </c>
      <c r="M2" s="3">
        <v>37654</v>
      </c>
      <c r="N2" s="3">
        <v>34602</v>
      </c>
      <c r="O2" s="3">
        <v>34772</v>
      </c>
      <c r="P2" s="3">
        <v>36725</v>
      </c>
      <c r="Q2" s="3">
        <v>39430</v>
      </c>
      <c r="R2" s="3">
        <v>43816</v>
      </c>
      <c r="S2" s="3">
        <v>52084</v>
      </c>
      <c r="T2" s="3">
        <v>63892</v>
      </c>
      <c r="U2" s="3">
        <v>81666</v>
      </c>
      <c r="V2" s="3">
        <v>78886</v>
      </c>
      <c r="W2" s="3">
        <v>96141</v>
      </c>
      <c r="X2" s="3">
        <v>105687</v>
      </c>
      <c r="Y2" s="3">
        <v>121423</v>
      </c>
      <c r="Z2" s="3">
        <v>127954</v>
      </c>
      <c r="AA2" s="3">
        <v>125380</v>
      </c>
      <c r="AB2" s="3">
        <v>116404</v>
      </c>
      <c r="AC2" s="3">
        <v>111207</v>
      </c>
      <c r="AD2" s="3">
        <v>112639</v>
      </c>
      <c r="AE2" s="3">
        <v>117898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934.03649865051761</v>
      </c>
      <c r="D3" s="3">
        <v>965</v>
      </c>
      <c r="E3" s="3">
        <v>951</v>
      </c>
      <c r="F3" s="3">
        <v>977</v>
      </c>
      <c r="G3" s="3">
        <v>1134</v>
      </c>
      <c r="H3" s="3">
        <v>1307</v>
      </c>
      <c r="I3" s="3">
        <v>1292</v>
      </c>
      <c r="J3" s="3">
        <v>1465</v>
      </c>
      <c r="K3" s="3">
        <v>1483</v>
      </c>
      <c r="L3" s="3">
        <v>1474</v>
      </c>
      <c r="M3" s="3">
        <v>1446</v>
      </c>
      <c r="N3" s="3">
        <v>1364</v>
      </c>
      <c r="O3" s="3">
        <v>1371</v>
      </c>
      <c r="P3" s="3">
        <v>1440</v>
      </c>
      <c r="Q3" s="3">
        <v>1544</v>
      </c>
      <c r="R3" s="3">
        <v>1663</v>
      </c>
      <c r="S3" s="3">
        <v>1859</v>
      </c>
      <c r="T3" s="3">
        <v>2120</v>
      </c>
      <c r="U3" s="3">
        <v>2030</v>
      </c>
      <c r="V3" s="3">
        <v>2892</v>
      </c>
      <c r="W3" s="3">
        <v>2530</v>
      </c>
      <c r="X3" s="3">
        <v>3038</v>
      </c>
      <c r="Y3" s="3">
        <v>2727</v>
      </c>
      <c r="Z3" s="3">
        <v>2926</v>
      </c>
      <c r="AA3" s="3">
        <v>3379</v>
      </c>
      <c r="AB3" s="3">
        <v>3041</v>
      </c>
      <c r="AC3" s="3">
        <v>3076</v>
      </c>
      <c r="AD3" s="3">
        <v>3351</v>
      </c>
      <c r="AE3" s="3">
        <v>4210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2711.3985870979736</v>
      </c>
      <c r="D4" s="3">
        <v>2839</v>
      </c>
      <c r="E4" s="3">
        <v>2787</v>
      </c>
      <c r="F4" s="3">
        <v>3017</v>
      </c>
      <c r="G4" s="3">
        <v>3803</v>
      </c>
      <c r="H4" s="3">
        <v>4757</v>
      </c>
      <c r="I4" s="3">
        <v>4578</v>
      </c>
      <c r="J4" s="3">
        <v>5598</v>
      </c>
      <c r="K4" s="3">
        <v>5531</v>
      </c>
      <c r="L4" s="3">
        <v>4679</v>
      </c>
      <c r="M4" s="3">
        <v>4104</v>
      </c>
      <c r="N4" s="3">
        <v>3816</v>
      </c>
      <c r="O4" s="3">
        <v>3490</v>
      </c>
      <c r="P4" s="3">
        <v>3720</v>
      </c>
      <c r="Q4" s="3">
        <v>4167</v>
      </c>
      <c r="R4" s="3">
        <v>5029</v>
      </c>
      <c r="S4" s="3">
        <v>6263</v>
      </c>
      <c r="T4" s="3">
        <v>8307</v>
      </c>
      <c r="U4" s="3">
        <v>9521</v>
      </c>
      <c r="V4" s="3">
        <v>10640</v>
      </c>
      <c r="W4" s="3">
        <v>11583</v>
      </c>
      <c r="X4" s="3">
        <v>13370</v>
      </c>
      <c r="Y4" s="3">
        <v>14446</v>
      </c>
      <c r="Z4" s="3">
        <v>13112</v>
      </c>
      <c r="AA4" s="3">
        <v>13224</v>
      </c>
      <c r="AB4" s="3">
        <v>15793</v>
      </c>
      <c r="AC4" s="3">
        <v>8755</v>
      </c>
      <c r="AD4" s="3">
        <v>9854</v>
      </c>
      <c r="AE4" s="3">
        <v>9768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2513.3237900477166</v>
      </c>
      <c r="D5" s="3">
        <v>2711</v>
      </c>
      <c r="E5" s="3">
        <v>2713</v>
      </c>
      <c r="F5" s="3">
        <v>3055</v>
      </c>
      <c r="G5" s="3">
        <v>4375</v>
      </c>
      <c r="H5" s="3">
        <v>5846</v>
      </c>
      <c r="I5" s="3">
        <v>5759</v>
      </c>
      <c r="J5" s="3">
        <v>6855</v>
      </c>
      <c r="K5" s="3">
        <v>6517</v>
      </c>
      <c r="L5" s="3">
        <v>5622</v>
      </c>
      <c r="M5" s="3">
        <v>5337</v>
      </c>
      <c r="N5" s="3">
        <v>4585</v>
      </c>
      <c r="O5" s="3">
        <v>4394</v>
      </c>
      <c r="P5" s="3">
        <v>4798</v>
      </c>
      <c r="Q5" s="3">
        <v>5195</v>
      </c>
      <c r="R5" s="3">
        <v>5887</v>
      </c>
      <c r="S5" s="3">
        <v>7379</v>
      </c>
      <c r="T5" s="3">
        <v>9603</v>
      </c>
      <c r="U5" s="3">
        <v>13279</v>
      </c>
      <c r="V5" s="3">
        <v>8356</v>
      </c>
      <c r="W5" s="3">
        <v>8643</v>
      </c>
      <c r="X5" s="3">
        <v>11311</v>
      </c>
      <c r="Y5" s="3">
        <v>14078</v>
      </c>
      <c r="Z5" s="3">
        <v>14521</v>
      </c>
      <c r="AA5" s="3">
        <v>13277</v>
      </c>
      <c r="AB5" s="3">
        <v>13078</v>
      </c>
      <c r="AC5" s="3">
        <v>13560</v>
      </c>
      <c r="AD5" s="3">
        <v>12738</v>
      </c>
      <c r="AE5" s="3">
        <v>15912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444.45386379128712</v>
      </c>
      <c r="D6" s="3">
        <v>475</v>
      </c>
      <c r="E6" s="3">
        <v>491</v>
      </c>
      <c r="F6" s="3">
        <v>584</v>
      </c>
      <c r="G6" s="3">
        <v>884</v>
      </c>
      <c r="H6" s="3">
        <v>1173</v>
      </c>
      <c r="I6" s="3">
        <v>1134</v>
      </c>
      <c r="J6" s="3">
        <v>1374</v>
      </c>
      <c r="K6" s="3">
        <v>1330</v>
      </c>
      <c r="L6" s="3">
        <v>1131</v>
      </c>
      <c r="M6" s="3">
        <v>1031</v>
      </c>
      <c r="N6" s="3">
        <v>881</v>
      </c>
      <c r="O6" s="3">
        <v>904</v>
      </c>
      <c r="P6" s="3">
        <v>975</v>
      </c>
      <c r="Q6" s="3">
        <v>1048</v>
      </c>
      <c r="R6" s="3">
        <v>1182</v>
      </c>
      <c r="S6" s="3">
        <v>1488</v>
      </c>
      <c r="T6" s="3">
        <v>1916</v>
      </c>
      <c r="U6" s="3">
        <v>2211</v>
      </c>
      <c r="V6" s="3">
        <v>3192</v>
      </c>
      <c r="W6" s="3">
        <v>4235</v>
      </c>
      <c r="X6" s="3">
        <v>4008</v>
      </c>
      <c r="Y6" s="3">
        <v>4290</v>
      </c>
      <c r="Z6" s="3">
        <v>4825</v>
      </c>
      <c r="AA6" s="3">
        <v>7305</v>
      </c>
      <c r="AB6" s="3">
        <v>4969</v>
      </c>
      <c r="AC6" s="3">
        <v>3596</v>
      </c>
      <c r="AD6" s="3">
        <v>3833</v>
      </c>
      <c r="AE6" s="3">
        <v>3047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369.65588399330727</v>
      </c>
      <c r="D7" s="3">
        <v>380</v>
      </c>
      <c r="E7" s="3">
        <v>373</v>
      </c>
      <c r="F7" s="3">
        <v>406</v>
      </c>
      <c r="G7" s="3">
        <v>580</v>
      </c>
      <c r="H7" s="3">
        <v>736</v>
      </c>
      <c r="I7" s="3">
        <v>672</v>
      </c>
      <c r="J7" s="3">
        <v>778</v>
      </c>
      <c r="K7" s="3">
        <v>759</v>
      </c>
      <c r="L7" s="3">
        <v>636</v>
      </c>
      <c r="M7" s="3">
        <v>614</v>
      </c>
      <c r="N7" s="3">
        <v>533</v>
      </c>
      <c r="O7" s="3">
        <v>486</v>
      </c>
      <c r="P7" s="3">
        <v>528</v>
      </c>
      <c r="Q7" s="3">
        <v>599</v>
      </c>
      <c r="R7" s="3">
        <v>700</v>
      </c>
      <c r="S7" s="3">
        <v>894</v>
      </c>
      <c r="T7" s="3">
        <v>1196</v>
      </c>
      <c r="U7" s="3">
        <v>2235</v>
      </c>
      <c r="V7" s="3">
        <v>1353</v>
      </c>
      <c r="W7" s="3">
        <v>2343</v>
      </c>
      <c r="X7" s="3">
        <v>3330</v>
      </c>
      <c r="Y7" s="3">
        <v>4367</v>
      </c>
      <c r="Z7" s="3">
        <v>3510</v>
      </c>
      <c r="AA7" s="3">
        <v>3099</v>
      </c>
      <c r="AB7" s="3">
        <v>2215</v>
      </c>
      <c r="AC7" s="3">
        <v>1532</v>
      </c>
      <c r="AD7" s="3">
        <v>1741</v>
      </c>
      <c r="AE7" s="3">
        <v>1249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1064.2758877114707</v>
      </c>
      <c r="D8" s="3">
        <v>1108</v>
      </c>
      <c r="E8" s="3">
        <v>1104</v>
      </c>
      <c r="F8" s="3">
        <v>1230</v>
      </c>
      <c r="G8" s="3">
        <v>1778</v>
      </c>
      <c r="H8" s="3">
        <v>2291</v>
      </c>
      <c r="I8" s="3">
        <v>2144</v>
      </c>
      <c r="J8" s="3">
        <v>2518</v>
      </c>
      <c r="K8" s="3">
        <v>2441</v>
      </c>
      <c r="L8" s="3">
        <v>2062</v>
      </c>
      <c r="M8" s="3">
        <v>1958</v>
      </c>
      <c r="N8" s="3">
        <v>1696</v>
      </c>
      <c r="O8" s="3">
        <v>1612</v>
      </c>
      <c r="P8" s="3">
        <v>1748</v>
      </c>
      <c r="Q8" s="3">
        <v>1943</v>
      </c>
      <c r="R8" s="3">
        <v>2236</v>
      </c>
      <c r="S8" s="3">
        <v>2832</v>
      </c>
      <c r="T8" s="3">
        <v>3734</v>
      </c>
      <c r="U8" s="3">
        <v>6031</v>
      </c>
      <c r="V8" s="3">
        <v>4302</v>
      </c>
      <c r="W8" s="3">
        <v>5753</v>
      </c>
      <c r="X8" s="3">
        <v>7857</v>
      </c>
      <c r="Y8" s="3">
        <v>7722</v>
      </c>
      <c r="Z8" s="3">
        <v>9094</v>
      </c>
      <c r="AA8" s="3">
        <v>7769</v>
      </c>
      <c r="AB8" s="3">
        <v>6150</v>
      </c>
      <c r="AC8" s="3">
        <v>6785</v>
      </c>
      <c r="AD8" s="3">
        <v>7174</v>
      </c>
      <c r="AE8" s="3">
        <v>7930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1429.925884613001</v>
      </c>
      <c r="D9" s="3">
        <v>1445</v>
      </c>
      <c r="E9" s="3">
        <v>1430</v>
      </c>
      <c r="F9" s="3">
        <v>1578</v>
      </c>
      <c r="G9" s="3">
        <v>2311</v>
      </c>
      <c r="H9" s="3">
        <v>2867</v>
      </c>
      <c r="I9" s="3">
        <v>2505</v>
      </c>
      <c r="J9" s="3">
        <v>2885</v>
      </c>
      <c r="K9" s="3">
        <v>2882</v>
      </c>
      <c r="L9" s="3">
        <v>2372</v>
      </c>
      <c r="M9" s="3">
        <v>2245</v>
      </c>
      <c r="N9" s="3">
        <v>1953</v>
      </c>
      <c r="O9" s="3">
        <v>1835</v>
      </c>
      <c r="P9" s="3">
        <v>1970</v>
      </c>
      <c r="Q9" s="3">
        <v>2267</v>
      </c>
      <c r="R9" s="3">
        <v>2661</v>
      </c>
      <c r="S9" s="3">
        <v>3412</v>
      </c>
      <c r="T9" s="3">
        <v>4570</v>
      </c>
      <c r="U9" s="3">
        <v>6646</v>
      </c>
      <c r="V9" s="3">
        <v>4927</v>
      </c>
      <c r="W9" s="3">
        <v>9020</v>
      </c>
      <c r="X9" s="3">
        <v>8930</v>
      </c>
      <c r="Y9" s="3">
        <v>12890</v>
      </c>
      <c r="Z9" s="3">
        <v>10793</v>
      </c>
      <c r="AA9" s="3">
        <v>9623</v>
      </c>
      <c r="AB9" s="3">
        <v>9025</v>
      </c>
      <c r="AC9" s="3">
        <v>11277</v>
      </c>
      <c r="AD9" s="3">
        <v>11710</v>
      </c>
      <c r="AE9" s="3">
        <v>11086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10193.067050876867</v>
      </c>
      <c r="D10" s="3">
        <v>10335</v>
      </c>
      <c r="E10" s="3">
        <v>10552</v>
      </c>
      <c r="F10" s="3">
        <v>11189</v>
      </c>
      <c r="G10" s="3">
        <v>12805</v>
      </c>
      <c r="H10" s="3">
        <v>14142</v>
      </c>
      <c r="I10" s="3">
        <v>14286</v>
      </c>
      <c r="J10" s="3">
        <v>15357</v>
      </c>
      <c r="K10" s="3">
        <v>15494</v>
      </c>
      <c r="L10" s="3">
        <v>14867</v>
      </c>
      <c r="M10" s="3">
        <v>14837</v>
      </c>
      <c r="N10" s="3">
        <v>14548</v>
      </c>
      <c r="O10" s="3">
        <v>15043</v>
      </c>
      <c r="P10" s="3">
        <v>15532</v>
      </c>
      <c r="Q10" s="3">
        <v>16185</v>
      </c>
      <c r="R10" s="3">
        <v>17156</v>
      </c>
      <c r="S10" s="3">
        <v>18714</v>
      </c>
      <c r="T10" s="3">
        <v>20598</v>
      </c>
      <c r="U10" s="3">
        <v>23355</v>
      </c>
      <c r="V10" s="3">
        <v>23503</v>
      </c>
      <c r="W10" s="3">
        <v>28514</v>
      </c>
      <c r="X10" s="3">
        <v>31909</v>
      </c>
      <c r="Y10" s="3">
        <v>34306</v>
      </c>
      <c r="Z10" s="3">
        <v>38400</v>
      </c>
      <c r="AA10" s="3">
        <v>37618</v>
      </c>
      <c r="AB10" s="3">
        <v>35367</v>
      </c>
      <c r="AC10" s="3">
        <v>36975</v>
      </c>
      <c r="AD10" s="3">
        <v>37412</v>
      </c>
      <c r="AE10" s="3">
        <v>37192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2575.8625532178594</v>
      </c>
      <c r="D11" s="3">
        <v>2659</v>
      </c>
      <c r="E11" s="3">
        <v>2864</v>
      </c>
      <c r="F11" s="3">
        <v>3558</v>
      </c>
      <c r="G11" s="3">
        <v>5564</v>
      </c>
      <c r="H11" s="3">
        <v>7216</v>
      </c>
      <c r="I11" s="3">
        <v>6819</v>
      </c>
      <c r="J11" s="3">
        <v>8337</v>
      </c>
      <c r="K11" s="3">
        <v>8198</v>
      </c>
      <c r="L11" s="3">
        <v>6857</v>
      </c>
      <c r="M11" s="3">
        <v>6082</v>
      </c>
      <c r="N11" s="3">
        <v>5226</v>
      </c>
      <c r="O11" s="3">
        <v>5637</v>
      </c>
      <c r="P11" s="3">
        <v>6014</v>
      </c>
      <c r="Q11" s="3">
        <v>6482</v>
      </c>
      <c r="R11" s="3">
        <v>7302</v>
      </c>
      <c r="S11" s="3">
        <v>9243</v>
      </c>
      <c r="T11" s="3">
        <v>11848</v>
      </c>
      <c r="U11" s="3">
        <v>16358</v>
      </c>
      <c r="V11" s="3">
        <v>19721</v>
      </c>
      <c r="W11" s="3">
        <v>23520</v>
      </c>
      <c r="X11" s="3">
        <v>21934</v>
      </c>
      <c r="Y11" s="3">
        <v>26597</v>
      </c>
      <c r="Z11" s="3">
        <v>30773</v>
      </c>
      <c r="AA11" s="3">
        <v>30086</v>
      </c>
      <c r="AB11" s="3">
        <v>26766</v>
      </c>
      <c r="AC11" s="3">
        <v>25651</v>
      </c>
      <c r="AD11" s="3">
        <v>24826</v>
      </c>
      <c r="AE11" s="3">
        <v>27504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5"/>
      <c r="AF13" s="5"/>
      <c r="AG13" s="5"/>
      <c r="AH13" s="5"/>
    </row>
    <row r="14" spans="1:34" ht="14.6">
      <c r="A14" s="5"/>
      <c r="B14" s="5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5"/>
      <c r="AF14" s="5"/>
      <c r="AG14" s="5"/>
      <c r="AH14" s="5"/>
    </row>
    <row r="15" spans="1:34" ht="14.6">
      <c r="A15" s="5"/>
      <c r="B15" s="5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5"/>
      <c r="AF15" s="5"/>
      <c r="AG15" s="5"/>
      <c r="AH15" s="5"/>
    </row>
    <row r="16" spans="1:34" ht="14.6">
      <c r="A16" s="5"/>
      <c r="B16" s="5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5"/>
      <c r="AF16" s="5"/>
      <c r="AG16" s="5"/>
      <c r="AH16" s="5"/>
    </row>
    <row r="17" spans="1:34" ht="14.6">
      <c r="A17" s="5"/>
      <c r="B17" s="5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5"/>
      <c r="AF17" s="5"/>
      <c r="AG17" s="5"/>
      <c r="AH17" s="5"/>
    </row>
    <row r="18" spans="1:34" ht="14.6">
      <c r="A18" s="5"/>
      <c r="B18" s="5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5"/>
      <c r="AF18" s="5"/>
      <c r="AG18" s="5"/>
      <c r="AH18" s="5"/>
    </row>
    <row r="19" spans="1:34" ht="14.6">
      <c r="A19" s="5"/>
      <c r="B19" s="5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5"/>
      <c r="AF19" s="5"/>
      <c r="AG19" s="5"/>
      <c r="AH19" s="5"/>
    </row>
    <row r="20" spans="1:34"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</row>
    <row r="21" spans="1:34"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</row>
    <row r="22" spans="1:34"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</row>
    <row r="23" spans="1:34"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H25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6.0773480662983426</v>
      </c>
      <c r="D2" s="4">
        <v>20.858895705521473</v>
      </c>
      <c r="E2" s="4">
        <v>32.20338983050847</v>
      </c>
      <c r="F2" s="4">
        <v>48.743718592964825</v>
      </c>
      <c r="G2" s="4">
        <v>56.159420289855078</v>
      </c>
      <c r="H2" s="4">
        <v>61.852861035422343</v>
      </c>
      <c r="I2" s="4">
        <v>67.412935323383081</v>
      </c>
      <c r="J2" s="4">
        <v>69.959677419354833</v>
      </c>
      <c r="K2" s="4">
        <v>74.074074074074076</v>
      </c>
      <c r="L2" s="4">
        <v>78.356164383561648</v>
      </c>
      <c r="M2" s="4">
        <v>83.377308707124016</v>
      </c>
      <c r="N2" s="4">
        <v>90.410958904109577</v>
      </c>
      <c r="O2" s="4">
        <v>97.568389057750764</v>
      </c>
      <c r="P2" s="4">
        <v>97.31903485254692</v>
      </c>
      <c r="Q2" s="4">
        <v>99.29245283018868</v>
      </c>
      <c r="R2" s="4">
        <v>100.56603773584906</v>
      </c>
      <c r="S2" s="4">
        <v>100.29154518950438</v>
      </c>
      <c r="T2" s="4">
        <v>100</v>
      </c>
      <c r="U2" s="4">
        <v>93.008910212474291</v>
      </c>
      <c r="V2" s="4">
        <v>98.920585967617583</v>
      </c>
      <c r="W2" s="4">
        <v>91.451990632318498</v>
      </c>
      <c r="X2" s="4">
        <v>90.960163432073543</v>
      </c>
      <c r="Y2" s="4">
        <v>88.226882745471883</v>
      </c>
      <c r="Z2" s="4">
        <v>91.689623507805322</v>
      </c>
      <c r="AA2" s="4">
        <v>94.886099488609958</v>
      </c>
      <c r="AB2" s="4">
        <v>109.77371208473761</v>
      </c>
      <c r="AC2" s="4">
        <v>118.64406779661016</v>
      </c>
      <c r="AD2" s="4">
        <v>113.21321321321321</v>
      </c>
      <c r="AE2" s="4">
        <v>115.04829689883071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29.135521611959703</v>
      </c>
      <c r="D3" s="4">
        <v>100</v>
      </c>
      <c r="E3" s="4">
        <v>100</v>
      </c>
      <c r="F3" s="4">
        <v>100</v>
      </c>
      <c r="G3" s="4">
        <v>50</v>
      </c>
      <c r="H3" s="4">
        <v>100</v>
      </c>
      <c r="I3" s="4">
        <v>100</v>
      </c>
      <c r="J3" s="4">
        <v>66.666666666666657</v>
      </c>
      <c r="K3" s="4">
        <v>66.666666666666657</v>
      </c>
      <c r="L3" s="4">
        <v>100</v>
      </c>
      <c r="M3" s="4">
        <v>100</v>
      </c>
      <c r="N3" s="4">
        <v>100</v>
      </c>
      <c r="O3" s="4">
        <v>100</v>
      </c>
      <c r="P3" s="4">
        <v>100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90.476190476190482</v>
      </c>
      <c r="X3" s="4">
        <v>91.304347826086953</v>
      </c>
      <c r="Y3" s="4">
        <v>88.235294117647058</v>
      </c>
      <c r="Z3" s="4">
        <v>90.476190476190482</v>
      </c>
      <c r="AA3" s="4">
        <v>95</v>
      </c>
      <c r="AB3" s="4">
        <v>110.71428571428572</v>
      </c>
      <c r="AC3" s="4">
        <v>121.05263157894737</v>
      </c>
      <c r="AD3" s="4">
        <v>115.78947368421053</v>
      </c>
      <c r="AE3" s="4">
        <v>117.85714285714286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3.6419402014949629</v>
      </c>
      <c r="D4" s="4">
        <v>12.5</v>
      </c>
      <c r="E4" s="4">
        <v>22.222222222222221</v>
      </c>
      <c r="F4" s="4">
        <v>40</v>
      </c>
      <c r="G4" s="4">
        <v>50</v>
      </c>
      <c r="H4" s="4">
        <v>55.555555555555557</v>
      </c>
      <c r="I4" s="4">
        <v>60</v>
      </c>
      <c r="J4" s="4">
        <v>60</v>
      </c>
      <c r="K4" s="4">
        <v>65.217391304347828</v>
      </c>
      <c r="L4" s="4">
        <v>72.222222222222214</v>
      </c>
      <c r="M4" s="4">
        <v>73.68421052631578</v>
      </c>
      <c r="N4" s="4">
        <v>83.333333333333343</v>
      </c>
      <c r="O4" s="4">
        <v>93.75</v>
      </c>
      <c r="P4" s="4">
        <v>94.444444444444443</v>
      </c>
      <c r="Q4" s="4">
        <v>100</v>
      </c>
      <c r="R4" s="4">
        <v>100</v>
      </c>
      <c r="S4" s="4">
        <v>100</v>
      </c>
      <c r="T4" s="4">
        <v>100</v>
      </c>
      <c r="U4" s="4">
        <v>92.592592592592595</v>
      </c>
      <c r="V4" s="4">
        <v>97.872340425531917</v>
      </c>
      <c r="W4" s="4">
        <v>91.780821917808225</v>
      </c>
      <c r="X4" s="4">
        <v>90.666666666666657</v>
      </c>
      <c r="Y4" s="4">
        <v>88.321167883211686</v>
      </c>
      <c r="Z4" s="4">
        <v>91.538461538461533</v>
      </c>
      <c r="AA4" s="4">
        <v>94.964028776978409</v>
      </c>
      <c r="AB4" s="4">
        <v>109.92907801418438</v>
      </c>
      <c r="AC4" s="4">
        <v>118.96551724137932</v>
      </c>
      <c r="AD4" s="4">
        <v>112.87128712871286</v>
      </c>
      <c r="AE4" s="4">
        <v>115.11627906976744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6.2433260597056499</v>
      </c>
      <c r="D5" s="4">
        <v>21.428571428571427</v>
      </c>
      <c r="E5" s="4">
        <v>33.333333333333329</v>
      </c>
      <c r="F5" s="4">
        <v>47.058823529411761</v>
      </c>
      <c r="G5" s="4">
        <v>54.166666666666664</v>
      </c>
      <c r="H5" s="4">
        <v>59.375</v>
      </c>
      <c r="I5" s="4">
        <v>65.714285714285708</v>
      </c>
      <c r="J5" s="4">
        <v>69.767441860465112</v>
      </c>
      <c r="K5" s="4">
        <v>72.5</v>
      </c>
      <c r="L5" s="4">
        <v>75</v>
      </c>
      <c r="M5" s="4">
        <v>81.818181818181827</v>
      </c>
      <c r="N5" s="4">
        <v>87.5</v>
      </c>
      <c r="O5" s="4">
        <v>93.103448275862064</v>
      </c>
      <c r="P5" s="4">
        <v>93.939393939393938</v>
      </c>
      <c r="Q5" s="4">
        <v>97.297297297297305</v>
      </c>
      <c r="R5" s="4">
        <v>100</v>
      </c>
      <c r="S5" s="4">
        <v>100</v>
      </c>
      <c r="T5" s="4">
        <v>100</v>
      </c>
      <c r="U5" s="4">
        <v>92.10526315789474</v>
      </c>
      <c r="V5" s="4">
        <v>99.206349206349216</v>
      </c>
      <c r="W5" s="4">
        <v>91.578947368421055</v>
      </c>
      <c r="X5" s="4">
        <v>90.825688073394488</v>
      </c>
      <c r="Y5" s="4">
        <v>88.175675675675677</v>
      </c>
      <c r="Z5" s="4">
        <v>91.75257731958763</v>
      </c>
      <c r="AA5" s="4">
        <v>94.936708860759495</v>
      </c>
      <c r="AB5" s="4">
        <v>110.00000000000001</v>
      </c>
      <c r="AC5" s="4">
        <v>118.75</v>
      </c>
      <c r="AD5" s="4">
        <v>113.10344827586208</v>
      </c>
      <c r="AE5" s="4">
        <v>114.90909090909092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29.135521611959703</v>
      </c>
      <c r="D6" s="4">
        <v>100</v>
      </c>
      <c r="E6" s="4">
        <v>100</v>
      </c>
      <c r="F6" s="4">
        <v>100</v>
      </c>
      <c r="G6" s="4">
        <v>50</v>
      </c>
      <c r="H6" s="4">
        <v>100</v>
      </c>
      <c r="I6" s="4">
        <v>100</v>
      </c>
      <c r="J6" s="4">
        <v>66.666666666666657</v>
      </c>
      <c r="K6" s="4">
        <v>66.666666666666657</v>
      </c>
      <c r="L6" s="4">
        <v>100</v>
      </c>
      <c r="M6" s="4">
        <v>100</v>
      </c>
      <c r="N6" s="4">
        <v>100</v>
      </c>
      <c r="O6" s="4">
        <v>100</v>
      </c>
      <c r="P6" s="4">
        <v>100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100</v>
      </c>
      <c r="W6" s="4">
        <v>91.666666666666657</v>
      </c>
      <c r="X6" s="4">
        <v>90.909090909090907</v>
      </c>
      <c r="Y6" s="4">
        <v>88.405797101449281</v>
      </c>
      <c r="Z6" s="4">
        <v>94.117647058823522</v>
      </c>
      <c r="AA6" s="4">
        <v>94.117647058823522</v>
      </c>
      <c r="AB6" s="4">
        <v>108</v>
      </c>
      <c r="AC6" s="4">
        <v>118.75</v>
      </c>
      <c r="AD6" s="4">
        <v>112.5</v>
      </c>
      <c r="AE6" s="4">
        <v>115.99999999999999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29.135521611959703</v>
      </c>
      <c r="D7" s="4">
        <v>100</v>
      </c>
      <c r="E7" s="4">
        <v>100</v>
      </c>
      <c r="F7" s="4">
        <v>100</v>
      </c>
      <c r="G7" s="4">
        <v>50</v>
      </c>
      <c r="H7" s="4">
        <v>100</v>
      </c>
      <c r="I7" s="4">
        <v>100</v>
      </c>
      <c r="J7" s="4">
        <v>66.666666666666657</v>
      </c>
      <c r="K7" s="4">
        <v>66.666666666666657</v>
      </c>
      <c r="L7" s="4">
        <v>100</v>
      </c>
      <c r="M7" s="4">
        <v>100</v>
      </c>
      <c r="N7" s="4">
        <v>100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87.5</v>
      </c>
      <c r="X7" s="4">
        <v>90.909090909090907</v>
      </c>
      <c r="Y7" s="4">
        <v>85.714285714285708</v>
      </c>
      <c r="Z7" s="4">
        <v>92.307692307692307</v>
      </c>
      <c r="AA7" s="4">
        <v>92.307692307692307</v>
      </c>
      <c r="AB7" s="4">
        <v>112.5</v>
      </c>
      <c r="AC7" s="4">
        <v>125</v>
      </c>
      <c r="AD7" s="4">
        <v>112.5</v>
      </c>
      <c r="AE7" s="4">
        <v>120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5.827104322391941</v>
      </c>
      <c r="D8" s="4">
        <v>20</v>
      </c>
      <c r="E8" s="4">
        <v>33.333333333333329</v>
      </c>
      <c r="F8" s="4">
        <v>53.333333333333336</v>
      </c>
      <c r="G8" s="4">
        <v>59.523809523809526</v>
      </c>
      <c r="H8" s="4">
        <v>64.285714285714292</v>
      </c>
      <c r="I8" s="4">
        <v>70.491803278688522</v>
      </c>
      <c r="J8" s="4">
        <v>73.333333333333329</v>
      </c>
      <c r="K8" s="4">
        <v>78.260869565217391</v>
      </c>
      <c r="L8" s="4">
        <v>81.818181818181827</v>
      </c>
      <c r="M8" s="4">
        <v>87.719298245614027</v>
      </c>
      <c r="N8" s="4">
        <v>94.545454545454547</v>
      </c>
      <c r="O8" s="4">
        <v>100</v>
      </c>
      <c r="P8" s="4">
        <v>100</v>
      </c>
      <c r="Q8" s="4">
        <v>101.53846153846153</v>
      </c>
      <c r="R8" s="4">
        <v>101.23456790123457</v>
      </c>
      <c r="S8" s="4">
        <v>100.95238095238095</v>
      </c>
      <c r="T8" s="4">
        <v>100</v>
      </c>
      <c r="U8" s="4">
        <v>92.966360856269119</v>
      </c>
      <c r="V8" s="4">
        <v>98.576512455516024</v>
      </c>
      <c r="W8" s="4">
        <v>91.666666666666657</v>
      </c>
      <c r="X8" s="4">
        <v>91.361256544502623</v>
      </c>
      <c r="Y8" s="4">
        <v>88.283378746594011</v>
      </c>
      <c r="Z8" s="4">
        <v>91.733333333333334</v>
      </c>
      <c r="AA8" s="4">
        <v>94.841269841269835</v>
      </c>
      <c r="AB8" s="4">
        <v>109.74729241877257</v>
      </c>
      <c r="AC8" s="4">
        <v>118.7878787878788</v>
      </c>
      <c r="AD8" s="4">
        <v>113.11475409836065</v>
      </c>
      <c r="AE8" s="4">
        <v>115.14195583596214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5.827104322391941</v>
      </c>
      <c r="D9" s="4">
        <v>20</v>
      </c>
      <c r="E9" s="4">
        <v>40</v>
      </c>
      <c r="F9" s="4">
        <v>50</v>
      </c>
      <c r="G9" s="4">
        <v>62.5</v>
      </c>
      <c r="H9" s="4">
        <v>72.727272727272734</v>
      </c>
      <c r="I9" s="4">
        <v>75</v>
      </c>
      <c r="J9" s="4">
        <v>73.333333333333329</v>
      </c>
      <c r="K9" s="4">
        <v>78.571428571428569</v>
      </c>
      <c r="L9" s="4">
        <v>81.818181818181827</v>
      </c>
      <c r="M9" s="4">
        <v>90.909090909090907</v>
      </c>
      <c r="N9" s="4">
        <v>90.909090909090907</v>
      </c>
      <c r="O9" s="4">
        <v>100</v>
      </c>
      <c r="P9" s="4">
        <v>100</v>
      </c>
      <c r="Q9" s="4">
        <v>100</v>
      </c>
      <c r="R9" s="4">
        <v>100</v>
      </c>
      <c r="S9" s="4">
        <v>100</v>
      </c>
      <c r="T9" s="4">
        <v>100</v>
      </c>
      <c r="U9" s="4">
        <v>92.957746478873233</v>
      </c>
      <c r="V9" s="4">
        <v>98.076923076923066</v>
      </c>
      <c r="W9" s="4">
        <v>91.743119266055047</v>
      </c>
      <c r="X9" s="4">
        <v>90.526315789473685</v>
      </c>
      <c r="Y9" s="4">
        <v>88.405797101449281</v>
      </c>
      <c r="Z9" s="4">
        <v>91.764705882352942</v>
      </c>
      <c r="AA9" s="4">
        <v>95.121951219512198</v>
      </c>
      <c r="AB9" s="4">
        <v>110.22727272727273</v>
      </c>
      <c r="AC9" s="4">
        <v>119.40298507462686</v>
      </c>
      <c r="AD9" s="4">
        <v>112.98701298701299</v>
      </c>
      <c r="AE9" s="4">
        <v>115.29411764705881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5.827104322391941</v>
      </c>
      <c r="D10" s="4">
        <v>20</v>
      </c>
      <c r="E10" s="4">
        <v>31.578947368421051</v>
      </c>
      <c r="F10" s="4">
        <v>48.837209302325576</v>
      </c>
      <c r="G10" s="4">
        <v>55.932203389830505</v>
      </c>
      <c r="H10" s="4">
        <v>62.025316455696199</v>
      </c>
      <c r="I10" s="4">
        <v>68.604651162790702</v>
      </c>
      <c r="J10" s="4">
        <v>71.698113207547166</v>
      </c>
      <c r="K10" s="4">
        <v>75.510204081632651</v>
      </c>
      <c r="L10" s="4">
        <v>79.487179487179489</v>
      </c>
      <c r="M10" s="4">
        <v>83.950617283950606</v>
      </c>
      <c r="N10" s="4">
        <v>91.025641025641022</v>
      </c>
      <c r="O10" s="4">
        <v>98.571428571428584</v>
      </c>
      <c r="P10" s="4">
        <v>98.734177215189874</v>
      </c>
      <c r="Q10" s="4">
        <v>100</v>
      </c>
      <c r="R10" s="4">
        <v>100.88495575221239</v>
      </c>
      <c r="S10" s="4">
        <v>100.68493150684932</v>
      </c>
      <c r="T10" s="4">
        <v>100</v>
      </c>
      <c r="U10" s="4">
        <v>93.07228915662651</v>
      </c>
      <c r="V10" s="4">
        <v>99.137931034482762</v>
      </c>
      <c r="W10" s="4">
        <v>91.350210970464133</v>
      </c>
      <c r="X10" s="4">
        <v>90.893470790378004</v>
      </c>
      <c r="Y10" s="4">
        <v>88.311688311688314</v>
      </c>
      <c r="Z10" s="4">
        <v>91.714836223506751</v>
      </c>
      <c r="AA10" s="4">
        <v>94.867807153965785</v>
      </c>
      <c r="AB10" s="4">
        <v>109.7879282218597</v>
      </c>
      <c r="AC10" s="4">
        <v>118.52551984877127</v>
      </c>
      <c r="AD10" s="4">
        <v>113.22505800464037</v>
      </c>
      <c r="AE10" s="4">
        <v>114.35897435897435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5.5876342817456965</v>
      </c>
      <c r="D11" s="4">
        <v>19.17808219178082</v>
      </c>
      <c r="E11" s="4">
        <v>30</v>
      </c>
      <c r="F11" s="4">
        <v>46.666666666666664</v>
      </c>
      <c r="G11" s="4">
        <v>56.09756097560976</v>
      </c>
      <c r="H11" s="4">
        <v>60</v>
      </c>
      <c r="I11" s="4">
        <v>65.384615384615387</v>
      </c>
      <c r="J11" s="4">
        <v>69.058295964125563</v>
      </c>
      <c r="K11" s="4">
        <v>73.300970873786412</v>
      </c>
      <c r="L11" s="4">
        <v>76.969696969696969</v>
      </c>
      <c r="M11" s="4">
        <v>81.976744186046517</v>
      </c>
      <c r="N11" s="4">
        <v>89.696969696969703</v>
      </c>
      <c r="O11" s="4">
        <v>97.297297297297305</v>
      </c>
      <c r="P11" s="4">
        <v>96.449704142011839</v>
      </c>
      <c r="Q11" s="4">
        <v>98.453608247422693</v>
      </c>
      <c r="R11" s="4">
        <v>100.4149377593361</v>
      </c>
      <c r="S11" s="4">
        <v>100</v>
      </c>
      <c r="T11" s="4">
        <v>100</v>
      </c>
      <c r="U11" s="4">
        <v>93.110236220472444</v>
      </c>
      <c r="V11" s="4">
        <v>99.019607843137265</v>
      </c>
      <c r="W11" s="4">
        <v>91.340206185567013</v>
      </c>
      <c r="X11" s="4">
        <v>90.946502057613159</v>
      </c>
      <c r="Y11" s="4">
        <v>88.155922038980506</v>
      </c>
      <c r="Z11" s="4">
        <v>91.626213592233015</v>
      </c>
      <c r="AA11" s="4">
        <v>94.921402660217652</v>
      </c>
      <c r="AB11" s="4">
        <v>109.63364993215738</v>
      </c>
      <c r="AC11" s="4">
        <v>118.3533447684391</v>
      </c>
      <c r="AD11" s="4">
        <v>113.34552102376601</v>
      </c>
      <c r="AE11" s="4">
        <v>115.1098901098901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5"/>
      <c r="AF16" s="5"/>
      <c r="AG16" s="5"/>
      <c r="AH16" s="5"/>
    </row>
    <row r="17" spans="1:34" ht="14.6">
      <c r="A17" s="5"/>
      <c r="B17" s="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5"/>
      <c r="AF17" s="5"/>
      <c r="AG17" s="5"/>
      <c r="AH17" s="5"/>
    </row>
    <row r="18" spans="1:34" ht="14.6">
      <c r="A18" s="5"/>
      <c r="B18" s="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5"/>
      <c r="AF18" s="5"/>
      <c r="AG18" s="5"/>
      <c r="AH18" s="5"/>
    </row>
    <row r="19" spans="1:34" ht="14.6">
      <c r="A19" s="5"/>
      <c r="B19" s="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5"/>
      <c r="AF19" s="5"/>
      <c r="AG19" s="5"/>
      <c r="AH19" s="5"/>
    </row>
    <row r="20" spans="1:34"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4"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4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4"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4"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4"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6.0344827586206895</v>
      </c>
      <c r="D2" s="4">
        <v>20.202020202020201</v>
      </c>
      <c r="E2" s="4">
        <v>30.701754385964914</v>
      </c>
      <c r="F2" s="4">
        <v>47.761194029850742</v>
      </c>
      <c r="G2" s="4">
        <v>54.594594594594589</v>
      </c>
      <c r="H2" s="4">
        <v>60.323886639676118</v>
      </c>
      <c r="I2" s="4">
        <v>65.94202898550725</v>
      </c>
      <c r="J2" s="4">
        <v>68.767908309455578</v>
      </c>
      <c r="K2" s="4">
        <v>72.53086419753086</v>
      </c>
      <c r="L2" s="4">
        <v>76.628352490421463</v>
      </c>
      <c r="M2" s="4">
        <v>81.412639405204459</v>
      </c>
      <c r="N2" s="4">
        <v>89.105058365758765</v>
      </c>
      <c r="O2" s="4">
        <v>96.995708154506431</v>
      </c>
      <c r="P2" s="4">
        <v>97.037037037037038</v>
      </c>
      <c r="Q2" s="4">
        <v>99.358974358974365</v>
      </c>
      <c r="R2" s="4">
        <v>100.76335877862594</v>
      </c>
      <c r="S2" s="4">
        <v>100.19493177387915</v>
      </c>
      <c r="T2" s="4">
        <v>100</v>
      </c>
      <c r="U2" s="4">
        <v>92.914285714285711</v>
      </c>
      <c r="V2" s="4">
        <v>69.514237855946405</v>
      </c>
      <c r="W2" s="4">
        <v>69.039548022598879</v>
      </c>
      <c r="X2" s="4">
        <v>64.778092540132207</v>
      </c>
      <c r="Y2" s="4">
        <v>61.569910057236299</v>
      </c>
      <c r="Z2" s="4">
        <v>61.82074805928017</v>
      </c>
      <c r="AA2" s="4">
        <v>63.72303060712494</v>
      </c>
      <c r="AB2" s="4">
        <v>72.628304821150863</v>
      </c>
      <c r="AC2" s="4">
        <v>73.842721695482425</v>
      </c>
      <c r="AD2" s="4">
        <v>72.166172106824916</v>
      </c>
      <c r="AE2" s="4">
        <v>73.427471116816434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29.870689655172413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100</v>
      </c>
      <c r="N3" s="4">
        <v>100</v>
      </c>
      <c r="O3" s="4">
        <v>100</v>
      </c>
      <c r="P3" s="4">
        <v>100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4">
        <v>66.666666666666657</v>
      </c>
      <c r="Y3" s="4">
        <v>50</v>
      </c>
      <c r="Z3" s="4">
        <v>50</v>
      </c>
      <c r="AA3" s="4">
        <v>50</v>
      </c>
      <c r="AB3" s="4">
        <v>66.666666666666657</v>
      </c>
      <c r="AC3" s="4">
        <v>66.666666666666657</v>
      </c>
      <c r="AD3" s="4">
        <v>66.666666666666657</v>
      </c>
      <c r="AE3" s="4">
        <v>71.428571428571431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9.956896551724137</v>
      </c>
      <c r="D4" s="4">
        <v>33.333333333333329</v>
      </c>
      <c r="E4" s="4">
        <v>33.333333333333329</v>
      </c>
      <c r="F4" s="4">
        <v>50</v>
      </c>
      <c r="G4" s="4">
        <v>50</v>
      </c>
      <c r="H4" s="4">
        <v>50</v>
      </c>
      <c r="I4" s="4">
        <v>55.555555555555557</v>
      </c>
      <c r="J4" s="4">
        <v>63.636363636363633</v>
      </c>
      <c r="K4" s="4">
        <v>70</v>
      </c>
      <c r="L4" s="4">
        <v>75</v>
      </c>
      <c r="M4" s="4">
        <v>87.5</v>
      </c>
      <c r="N4" s="4">
        <v>87.5</v>
      </c>
      <c r="O4" s="4">
        <v>100</v>
      </c>
      <c r="P4" s="4">
        <v>100</v>
      </c>
      <c r="Q4" s="4">
        <v>100</v>
      </c>
      <c r="R4" s="4">
        <v>109.09090909090908</v>
      </c>
      <c r="S4" s="4">
        <v>100</v>
      </c>
      <c r="T4" s="4">
        <v>100</v>
      </c>
      <c r="U4" s="4">
        <v>94.444444444444443</v>
      </c>
      <c r="V4" s="4">
        <v>75</v>
      </c>
      <c r="W4" s="4">
        <v>70</v>
      </c>
      <c r="X4" s="4">
        <v>65.625</v>
      </c>
      <c r="Y4" s="4">
        <v>61.702127659574465</v>
      </c>
      <c r="Z4" s="4">
        <v>62.5</v>
      </c>
      <c r="AA4" s="4">
        <v>63.636363636363633</v>
      </c>
      <c r="AB4" s="4">
        <v>72.340425531914903</v>
      </c>
      <c r="AC4" s="4">
        <v>72.727272727272734</v>
      </c>
      <c r="AD4" s="4">
        <v>72.41379310344827</v>
      </c>
      <c r="AE4" s="4">
        <v>73.91304347826086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6.7887931034482758</v>
      </c>
      <c r="D5" s="4">
        <v>22.727272727272727</v>
      </c>
      <c r="E5" s="4">
        <v>32</v>
      </c>
      <c r="F5" s="4">
        <v>48.275862068965516</v>
      </c>
      <c r="G5" s="4">
        <v>55.000000000000007</v>
      </c>
      <c r="H5" s="4">
        <v>60.377358490566039</v>
      </c>
      <c r="I5" s="4">
        <v>66.101694915254242</v>
      </c>
      <c r="J5" s="4">
        <v>69.333333333333343</v>
      </c>
      <c r="K5" s="4">
        <v>72.857142857142847</v>
      </c>
      <c r="L5" s="4">
        <v>76.785714285714292</v>
      </c>
      <c r="M5" s="4">
        <v>81.034482758620683</v>
      </c>
      <c r="N5" s="4">
        <v>89.090909090909093</v>
      </c>
      <c r="O5" s="4">
        <v>96</v>
      </c>
      <c r="P5" s="4">
        <v>96.551724137931032</v>
      </c>
      <c r="Q5" s="4">
        <v>98.507462686567166</v>
      </c>
      <c r="R5" s="4">
        <v>100</v>
      </c>
      <c r="S5" s="4">
        <v>100</v>
      </c>
      <c r="T5" s="4">
        <v>100</v>
      </c>
      <c r="U5" s="4">
        <v>93.421052631578945</v>
      </c>
      <c r="V5" s="4">
        <v>68.965517241379317</v>
      </c>
      <c r="W5" s="4">
        <v>68.840579710144922</v>
      </c>
      <c r="X5" s="4">
        <v>64.921465968586389</v>
      </c>
      <c r="Y5" s="4">
        <v>61.53846153846154</v>
      </c>
      <c r="Z5" s="4">
        <v>62</v>
      </c>
      <c r="AA5" s="4">
        <v>63.70967741935484</v>
      </c>
      <c r="AB5" s="4">
        <v>72.435897435897431</v>
      </c>
      <c r="AC5" s="4">
        <v>73.899371069182379</v>
      </c>
      <c r="AD5" s="4">
        <v>72.131147540983605</v>
      </c>
      <c r="AE5" s="4">
        <v>73.421052631578945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14.935344827586206</v>
      </c>
      <c r="D6" s="4">
        <v>50</v>
      </c>
      <c r="E6" s="4">
        <v>50</v>
      </c>
      <c r="F6" s="4">
        <v>50</v>
      </c>
      <c r="G6" s="4">
        <v>66.666666666666657</v>
      </c>
      <c r="H6" s="4">
        <v>75</v>
      </c>
      <c r="I6" s="4">
        <v>100</v>
      </c>
      <c r="J6" s="4">
        <v>100</v>
      </c>
      <c r="K6" s="4">
        <v>100</v>
      </c>
      <c r="L6" s="4">
        <v>100</v>
      </c>
      <c r="M6" s="4">
        <v>100</v>
      </c>
      <c r="N6" s="4">
        <v>100</v>
      </c>
      <c r="O6" s="4">
        <v>100</v>
      </c>
      <c r="P6" s="4">
        <v>100</v>
      </c>
      <c r="Q6" s="4">
        <v>100</v>
      </c>
      <c r="R6" s="4">
        <v>100</v>
      </c>
      <c r="S6" s="4">
        <v>100</v>
      </c>
      <c r="T6" s="4">
        <v>100</v>
      </c>
      <c r="U6" s="4">
        <v>100</v>
      </c>
      <c r="V6" s="4">
        <v>71.428571428571431</v>
      </c>
      <c r="W6" s="4">
        <v>66.666666666666657</v>
      </c>
      <c r="X6" s="4">
        <v>66.666666666666657</v>
      </c>
      <c r="Y6" s="4">
        <v>62.162162162162161</v>
      </c>
      <c r="Z6" s="4">
        <v>62.222222222222221</v>
      </c>
      <c r="AA6" s="4">
        <v>63.414634146341463</v>
      </c>
      <c r="AB6" s="4">
        <v>72.592592592592595</v>
      </c>
      <c r="AC6" s="4">
        <v>72.727272727272734</v>
      </c>
      <c r="AD6" s="4">
        <v>72.477064220183479</v>
      </c>
      <c r="AE6" s="4">
        <v>75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3.318965517241379</v>
      </c>
      <c r="D7" s="4">
        <v>11.111111111111111</v>
      </c>
      <c r="E7" s="4">
        <v>20</v>
      </c>
      <c r="F7" s="4">
        <v>33.333333333333329</v>
      </c>
      <c r="G7" s="4">
        <v>43.75</v>
      </c>
      <c r="H7" s="4">
        <v>52.380952380952387</v>
      </c>
      <c r="I7" s="4">
        <v>60.869565217391312</v>
      </c>
      <c r="J7" s="4">
        <v>65.517241379310349</v>
      </c>
      <c r="K7" s="4">
        <v>70.370370370370367</v>
      </c>
      <c r="L7" s="4">
        <v>72.727272727272734</v>
      </c>
      <c r="M7" s="4">
        <v>78.260869565217391</v>
      </c>
      <c r="N7" s="4">
        <v>86.36363636363636</v>
      </c>
      <c r="O7" s="4">
        <v>95</v>
      </c>
      <c r="P7" s="4">
        <v>95.652173913043484</v>
      </c>
      <c r="Q7" s="4">
        <v>100</v>
      </c>
      <c r="R7" s="4">
        <v>100</v>
      </c>
      <c r="S7" s="4">
        <v>100</v>
      </c>
      <c r="T7" s="4">
        <v>100</v>
      </c>
      <c r="U7" s="4">
        <v>92.857142857142861</v>
      </c>
      <c r="V7" s="4">
        <v>70.588235294117652</v>
      </c>
      <c r="W7" s="4">
        <v>67.857142857142861</v>
      </c>
      <c r="X7" s="4">
        <v>65.079365079365076</v>
      </c>
      <c r="Y7" s="4">
        <v>61.666666666666671</v>
      </c>
      <c r="Z7" s="4">
        <v>61.764705882352942</v>
      </c>
      <c r="AA7" s="4">
        <v>63.703703703703709</v>
      </c>
      <c r="AB7" s="4">
        <v>72.527472527472526</v>
      </c>
      <c r="AC7" s="4">
        <v>74.137931034482762</v>
      </c>
      <c r="AD7" s="4">
        <v>72.258064516129025</v>
      </c>
      <c r="AE7" s="4">
        <v>73.333333333333329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9.956896551724137</v>
      </c>
      <c r="D8" s="4">
        <v>33.333333333333329</v>
      </c>
      <c r="E8" s="4">
        <v>25</v>
      </c>
      <c r="F8" s="4">
        <v>40</v>
      </c>
      <c r="G8" s="4">
        <v>42.857142857142854</v>
      </c>
      <c r="H8" s="4">
        <v>55.555555555555557</v>
      </c>
      <c r="I8" s="4">
        <v>60</v>
      </c>
      <c r="J8" s="4">
        <v>61.53846153846154</v>
      </c>
      <c r="K8" s="4">
        <v>66.666666666666657</v>
      </c>
      <c r="L8" s="4">
        <v>70</v>
      </c>
      <c r="M8" s="4">
        <v>80</v>
      </c>
      <c r="N8" s="4">
        <v>80</v>
      </c>
      <c r="O8" s="4">
        <v>88.888888888888886</v>
      </c>
      <c r="P8" s="4">
        <v>90</v>
      </c>
      <c r="Q8" s="4">
        <v>100</v>
      </c>
      <c r="R8" s="4">
        <v>100</v>
      </c>
      <c r="S8" s="4">
        <v>100</v>
      </c>
      <c r="T8" s="4">
        <v>100</v>
      </c>
      <c r="U8" s="4">
        <v>91.304347826086953</v>
      </c>
      <c r="V8" s="4">
        <v>71.428571428571431</v>
      </c>
      <c r="W8" s="4">
        <v>68.421052631578945</v>
      </c>
      <c r="X8" s="4">
        <v>63.888888888888886</v>
      </c>
      <c r="Y8" s="4">
        <v>62.5</v>
      </c>
      <c r="Z8" s="4">
        <v>61.764705882352942</v>
      </c>
      <c r="AA8" s="4">
        <v>63.04347826086957</v>
      </c>
      <c r="AB8" s="4">
        <v>72.58064516129032</v>
      </c>
      <c r="AC8" s="4">
        <v>74.074074074074076</v>
      </c>
      <c r="AD8" s="4">
        <v>71.951219512195124</v>
      </c>
      <c r="AE8" s="4">
        <v>73.469387755102048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3.7338362068965516</v>
      </c>
      <c r="D9" s="4">
        <v>12.5</v>
      </c>
      <c r="E9" s="4">
        <v>22.222222222222221</v>
      </c>
      <c r="F9" s="4">
        <v>36.363636363636367</v>
      </c>
      <c r="G9" s="4">
        <v>46.666666666666664</v>
      </c>
      <c r="H9" s="4">
        <v>55.000000000000007</v>
      </c>
      <c r="I9" s="4">
        <v>63.636363636363633</v>
      </c>
      <c r="J9" s="4">
        <v>67.857142857142861</v>
      </c>
      <c r="K9" s="4">
        <v>73.076923076923066</v>
      </c>
      <c r="L9" s="4">
        <v>76.19047619047619</v>
      </c>
      <c r="M9" s="4">
        <v>77.272727272727266</v>
      </c>
      <c r="N9" s="4">
        <v>85.714285714285708</v>
      </c>
      <c r="O9" s="4">
        <v>94.73684210526315</v>
      </c>
      <c r="P9" s="4">
        <v>95.454545454545453</v>
      </c>
      <c r="Q9" s="4">
        <v>100</v>
      </c>
      <c r="R9" s="4">
        <v>103.2258064516129</v>
      </c>
      <c r="S9" s="4">
        <v>102.49999999999999</v>
      </c>
      <c r="T9" s="4">
        <v>100</v>
      </c>
      <c r="U9" s="4">
        <v>93.061224489795919</v>
      </c>
      <c r="V9" s="4">
        <v>69.117647058823522</v>
      </c>
      <c r="W9" s="4">
        <v>68.888888888888886</v>
      </c>
      <c r="X9" s="4">
        <v>64.556962025316452</v>
      </c>
      <c r="Y9" s="4">
        <v>61.467889908256879</v>
      </c>
      <c r="Z9" s="4">
        <v>61.764705882352942</v>
      </c>
      <c r="AA9" s="4">
        <v>63.636363636363633</v>
      </c>
      <c r="AB9" s="4">
        <v>72.58064516129032</v>
      </c>
      <c r="AC9" s="4">
        <v>73.795180722891558</v>
      </c>
      <c r="AD9" s="4">
        <v>72.07392197125256</v>
      </c>
      <c r="AE9" s="4">
        <v>73.50157728706624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4.2672413793103443</v>
      </c>
      <c r="D10" s="4">
        <v>14.285714285714285</v>
      </c>
      <c r="E10" s="4">
        <v>25</v>
      </c>
      <c r="F10" s="4">
        <v>44.444444444444443</v>
      </c>
      <c r="G10" s="4">
        <v>53.846153846153847</v>
      </c>
      <c r="H10" s="4">
        <v>58.82352941176471</v>
      </c>
      <c r="I10" s="4">
        <v>63.157894736842103</v>
      </c>
      <c r="J10" s="4">
        <v>66.666666666666657</v>
      </c>
      <c r="K10" s="4">
        <v>72.727272727272734</v>
      </c>
      <c r="L10" s="4">
        <v>77.777777777777786</v>
      </c>
      <c r="M10" s="4">
        <v>78.94736842105263</v>
      </c>
      <c r="N10" s="4">
        <v>88.888888888888886</v>
      </c>
      <c r="O10" s="4">
        <v>100</v>
      </c>
      <c r="P10" s="4">
        <v>100</v>
      </c>
      <c r="Q10" s="4">
        <v>100</v>
      </c>
      <c r="R10" s="4">
        <v>100</v>
      </c>
      <c r="S10" s="4">
        <v>100</v>
      </c>
      <c r="T10" s="4">
        <v>100</v>
      </c>
      <c r="U10" s="4">
        <v>93.478260869565219</v>
      </c>
      <c r="V10" s="4">
        <v>68.965517241379317</v>
      </c>
      <c r="W10" s="4">
        <v>68.831168831168839</v>
      </c>
      <c r="X10" s="4">
        <v>64.754098360655746</v>
      </c>
      <c r="Y10" s="4">
        <v>61.363636363636367</v>
      </c>
      <c r="Z10" s="4">
        <v>61.832061068702295</v>
      </c>
      <c r="AA10" s="4">
        <v>63.861386138613859</v>
      </c>
      <c r="AB10" s="4">
        <v>72.727272727272734</v>
      </c>
      <c r="AC10" s="4">
        <v>73.80952380952381</v>
      </c>
      <c r="AD10" s="4">
        <v>72.159090909090907</v>
      </c>
      <c r="AE10" s="4">
        <v>73.599999999999994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5.4310344827586201</v>
      </c>
      <c r="D11" s="4">
        <v>18.181818181818183</v>
      </c>
      <c r="E11" s="4">
        <v>32.692307692307693</v>
      </c>
      <c r="F11" s="4">
        <v>52.459016393442624</v>
      </c>
      <c r="G11" s="4">
        <v>58.333333333333336</v>
      </c>
      <c r="H11" s="4">
        <v>63.157894736842103</v>
      </c>
      <c r="I11" s="4">
        <v>67.441860465116278</v>
      </c>
      <c r="J11" s="4">
        <v>69.325153374233125</v>
      </c>
      <c r="K11" s="4">
        <v>72.185430463576168</v>
      </c>
      <c r="L11" s="4">
        <v>76.859504132231407</v>
      </c>
      <c r="M11" s="4">
        <v>82.258064516129039</v>
      </c>
      <c r="N11" s="4">
        <v>90.677966101694921</v>
      </c>
      <c r="O11" s="4">
        <v>98.130841121495322</v>
      </c>
      <c r="P11" s="4">
        <v>97.6</v>
      </c>
      <c r="Q11" s="4">
        <v>99.315068493150676</v>
      </c>
      <c r="R11" s="4">
        <v>100.54347826086956</v>
      </c>
      <c r="S11" s="4">
        <v>100</v>
      </c>
      <c r="T11" s="4">
        <v>100</v>
      </c>
      <c r="U11" s="4">
        <v>92.609699769053123</v>
      </c>
      <c r="V11" s="4">
        <v>69.459459459459467</v>
      </c>
      <c r="W11" s="4">
        <v>69.230769230769226</v>
      </c>
      <c r="X11" s="4">
        <v>64.683301343570051</v>
      </c>
      <c r="Y11" s="4">
        <v>61.572700296735903</v>
      </c>
      <c r="Z11" s="4">
        <v>61.775585696670774</v>
      </c>
      <c r="AA11" s="4">
        <v>63.812436289500511</v>
      </c>
      <c r="AB11" s="4">
        <v>72.718154463390178</v>
      </c>
      <c r="AC11" s="4">
        <v>73.871409028727768</v>
      </c>
      <c r="AD11" s="4">
        <v>72.271386430678461</v>
      </c>
      <c r="AE11" s="4">
        <v>73.322422258592468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11.317094201336495</v>
      </c>
      <c r="D2" s="4">
        <v>30.417227456258409</v>
      </c>
      <c r="E2" s="4">
        <v>49.122453096631027</v>
      </c>
      <c r="F2" s="4">
        <v>72.032426172553571</v>
      </c>
      <c r="G2" s="4">
        <v>83.61664712778429</v>
      </c>
      <c r="H2" s="4">
        <v>86.225721784776894</v>
      </c>
      <c r="I2" s="4">
        <v>91.146516083492983</v>
      </c>
      <c r="J2" s="4">
        <v>95.966488167213683</v>
      </c>
      <c r="K2" s="4">
        <v>100.71765816808309</v>
      </c>
      <c r="L2" s="4">
        <v>115.00264690312333</v>
      </c>
      <c r="M2" s="4">
        <v>118.14261674379469</v>
      </c>
      <c r="N2" s="4">
        <v>114.54166155356485</v>
      </c>
      <c r="O2" s="4">
        <v>109.47023639988606</v>
      </c>
      <c r="P2" s="4">
        <v>108.74205844980939</v>
      </c>
      <c r="Q2" s="4">
        <v>107.22594289742686</v>
      </c>
      <c r="R2" s="4">
        <v>105.40400909278777</v>
      </c>
      <c r="S2" s="4">
        <v>104.66338533411195</v>
      </c>
      <c r="T2" s="4">
        <v>100</v>
      </c>
      <c r="U2" s="4">
        <v>96.579007546306883</v>
      </c>
      <c r="V2" s="4">
        <v>101.62248377516225</v>
      </c>
      <c r="W2" s="4">
        <v>96.458159821154609</v>
      </c>
      <c r="X2" s="4">
        <v>95.465879956449967</v>
      </c>
      <c r="Y2" s="4">
        <v>93.733019933453392</v>
      </c>
      <c r="Z2" s="4">
        <v>96.949778881686555</v>
      </c>
      <c r="AA2" s="4">
        <v>101.0367954713266</v>
      </c>
      <c r="AB2" s="4">
        <v>112.04465922346276</v>
      </c>
      <c r="AC2" s="4">
        <v>117.22356796808207</v>
      </c>
      <c r="AD2" s="4">
        <v>113.06611903626829</v>
      </c>
      <c r="AE2" s="4">
        <v>114.40985048372912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11.111111111111111</v>
      </c>
      <c r="D3" s="4">
        <v>30.219780219780219</v>
      </c>
      <c r="E3" s="4">
        <v>49.132947976878611</v>
      </c>
      <c r="F3" s="4">
        <v>72.375690607734811</v>
      </c>
      <c r="G3" s="4">
        <v>83.682008368200826</v>
      </c>
      <c r="H3" s="4">
        <v>86.227544910179645</v>
      </c>
      <c r="I3" s="4">
        <v>91.091954022988503</v>
      </c>
      <c r="J3" s="4">
        <v>96.059113300492612</v>
      </c>
      <c r="K3" s="4">
        <v>100.80862533692722</v>
      </c>
      <c r="L3" s="4">
        <v>115.10574018126889</v>
      </c>
      <c r="M3" s="4">
        <v>118.31831831831832</v>
      </c>
      <c r="N3" s="4">
        <v>114.73684210526316</v>
      </c>
      <c r="O3" s="4">
        <v>109.34959349593495</v>
      </c>
      <c r="P3" s="4">
        <v>108.69565217391303</v>
      </c>
      <c r="Q3" s="4">
        <v>107.02341137123746</v>
      </c>
      <c r="R3" s="4">
        <v>105.29411764705883</v>
      </c>
      <c r="S3" s="4">
        <v>104.51306413301663</v>
      </c>
      <c r="T3" s="4">
        <v>100</v>
      </c>
      <c r="U3" s="4">
        <v>96.487985212569313</v>
      </c>
      <c r="V3" s="4">
        <v>101.65484633569739</v>
      </c>
      <c r="W3" s="4">
        <v>96.455696202531655</v>
      </c>
      <c r="X3" s="4">
        <v>95.493562231759654</v>
      </c>
      <c r="Y3" s="4">
        <v>93.717948717948715</v>
      </c>
      <c r="Z3" s="4">
        <v>96.931818181818187</v>
      </c>
      <c r="AA3" s="4">
        <v>101.05863192182409</v>
      </c>
      <c r="AB3" s="4">
        <v>112.04819277108433</v>
      </c>
      <c r="AC3" s="4">
        <v>117.18377088305489</v>
      </c>
      <c r="AD3" s="4">
        <v>113.04347826086956</v>
      </c>
      <c r="AE3" s="4">
        <v>114.37081161578556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11.344537815126051</v>
      </c>
      <c r="D4" s="4">
        <v>30.461922596754061</v>
      </c>
      <c r="E4" s="4">
        <v>49.148099606815201</v>
      </c>
      <c r="F4" s="4">
        <v>72.020075282308653</v>
      </c>
      <c r="G4" s="4">
        <v>83.523809523809518</v>
      </c>
      <c r="H4" s="4">
        <v>86.211604095563146</v>
      </c>
      <c r="I4" s="4">
        <v>91.147540983606561</v>
      </c>
      <c r="J4" s="4">
        <v>96.011235955056179</v>
      </c>
      <c r="K4" s="4">
        <v>100.7985257985258</v>
      </c>
      <c r="L4" s="4">
        <v>115.08264462809919</v>
      </c>
      <c r="M4" s="4">
        <v>118.19425444596443</v>
      </c>
      <c r="N4" s="4">
        <v>114.60494812450119</v>
      </c>
      <c r="O4" s="4">
        <v>109.53703703703704</v>
      </c>
      <c r="P4" s="4">
        <v>108.84297520661157</v>
      </c>
      <c r="Q4" s="4">
        <v>107.25744843391902</v>
      </c>
      <c r="R4" s="4">
        <v>105.3727333781061</v>
      </c>
      <c r="S4" s="4">
        <v>104.66377440347073</v>
      </c>
      <c r="T4" s="4">
        <v>100</v>
      </c>
      <c r="U4" s="4">
        <v>96.597353497164463</v>
      </c>
      <c r="V4" s="4">
        <v>101.62439441436307</v>
      </c>
      <c r="W4" s="4">
        <v>96.468990493435953</v>
      </c>
      <c r="X4" s="4">
        <v>95.475343162175903</v>
      </c>
      <c r="Y4" s="4">
        <v>93.746277546158424</v>
      </c>
      <c r="Z4" s="4">
        <v>96.939062061218763</v>
      </c>
      <c r="AA4" s="4">
        <v>101.03394459617635</v>
      </c>
      <c r="AB4" s="4">
        <v>112.04588910133843</v>
      </c>
      <c r="AC4" s="4">
        <v>117.21546961325966</v>
      </c>
      <c r="AD4" s="4">
        <v>113.06400839454354</v>
      </c>
      <c r="AE4" s="4">
        <v>114.40313842705025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11.349306431273645</v>
      </c>
      <c r="D5" s="4">
        <v>30.427446569178851</v>
      </c>
      <c r="E5" s="4">
        <v>49.115566037735846</v>
      </c>
      <c r="F5" s="4">
        <v>71.912013536379021</v>
      </c>
      <c r="G5" s="4">
        <v>83.626232318902709</v>
      </c>
      <c r="H5" s="4">
        <v>86.236559139784944</v>
      </c>
      <c r="I5" s="4">
        <v>91.174734356552534</v>
      </c>
      <c r="J5" s="4">
        <v>95.955510616784636</v>
      </c>
      <c r="K5" s="4">
        <v>100.71862907683804</v>
      </c>
      <c r="L5" s="4">
        <v>114.96746203904556</v>
      </c>
      <c r="M5" s="4">
        <v>118.06709756848261</v>
      </c>
      <c r="N5" s="4">
        <v>114.50628366247754</v>
      </c>
      <c r="O5" s="4">
        <v>109.50792326939116</v>
      </c>
      <c r="P5" s="4">
        <v>108.77976190476191</v>
      </c>
      <c r="Q5" s="4">
        <v>107.29525120440468</v>
      </c>
      <c r="R5" s="4">
        <v>105.446293494705</v>
      </c>
      <c r="S5" s="4">
        <v>104.68978993649243</v>
      </c>
      <c r="T5" s="4">
        <v>100</v>
      </c>
      <c r="U5" s="4">
        <v>96.554288547347539</v>
      </c>
      <c r="V5" s="4">
        <v>101.63540163540164</v>
      </c>
      <c r="W5" s="4">
        <v>96.459759263629934</v>
      </c>
      <c r="X5" s="4">
        <v>95.473700639925084</v>
      </c>
      <c r="Y5" s="4">
        <v>93.74357803402215</v>
      </c>
      <c r="Z5" s="4">
        <v>96.959335694223952</v>
      </c>
      <c r="AA5" s="4">
        <v>101.04993942657154</v>
      </c>
      <c r="AB5" s="4">
        <v>112.0188069350573</v>
      </c>
      <c r="AC5" s="4">
        <v>117.23329425556858</v>
      </c>
      <c r="AD5" s="4">
        <v>113.08081582579359</v>
      </c>
      <c r="AE5" s="4">
        <v>114.41865944163034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11.594202898550725</v>
      </c>
      <c r="D6" s="4">
        <v>30.603448275862068</v>
      </c>
      <c r="E6" s="4">
        <v>49.321266968325794</v>
      </c>
      <c r="F6" s="4">
        <v>72.294372294372295</v>
      </c>
      <c r="G6" s="4">
        <v>83.881578947368425</v>
      </c>
      <c r="H6" s="4">
        <v>86.352941176470594</v>
      </c>
      <c r="I6" s="4">
        <v>91.196388261851013</v>
      </c>
      <c r="J6" s="4">
        <v>96.131528046421664</v>
      </c>
      <c r="K6" s="4">
        <v>100.84566596194504</v>
      </c>
      <c r="L6" s="4">
        <v>115.16587677725119</v>
      </c>
      <c r="M6" s="4">
        <v>118.35294117647059</v>
      </c>
      <c r="N6" s="4">
        <v>114.83516483516483</v>
      </c>
      <c r="O6" s="4">
        <v>109.55414012738854</v>
      </c>
      <c r="P6" s="4">
        <v>108.80681818181819</v>
      </c>
      <c r="Q6" s="4">
        <v>107.08661417322836</v>
      </c>
      <c r="R6" s="4">
        <v>105.31177829099308</v>
      </c>
      <c r="S6" s="4">
        <v>104.66417910447761</v>
      </c>
      <c r="T6" s="4">
        <v>100</v>
      </c>
      <c r="U6" s="4">
        <v>96.62618083670715</v>
      </c>
      <c r="V6" s="4">
        <v>101.62381596752368</v>
      </c>
      <c r="W6" s="4">
        <v>96.459016393442624</v>
      </c>
      <c r="X6" s="4">
        <v>95.458673932788372</v>
      </c>
      <c r="Y6" s="4">
        <v>93.712829226847916</v>
      </c>
      <c r="Z6" s="4">
        <v>96.974885844748854</v>
      </c>
      <c r="AA6" s="4">
        <v>101.01933216168717</v>
      </c>
      <c r="AB6" s="4">
        <v>112.06434316353888</v>
      </c>
      <c r="AC6" s="4">
        <v>117.19833564493757</v>
      </c>
      <c r="AD6" s="4">
        <v>113.0459444129325</v>
      </c>
      <c r="AE6" s="4">
        <v>114.38038436050364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11.25</v>
      </c>
      <c r="D7" s="4">
        <v>30.726256983240223</v>
      </c>
      <c r="E7" s="4">
        <v>49.122807017543856</v>
      </c>
      <c r="F7" s="4">
        <v>72.067039106145245</v>
      </c>
      <c r="G7" s="4">
        <v>83.474576271186436</v>
      </c>
      <c r="H7" s="4">
        <v>86.060606060606062</v>
      </c>
      <c r="I7" s="4">
        <v>90.988372093023244</v>
      </c>
      <c r="J7" s="4">
        <v>95.771144278606968</v>
      </c>
      <c r="K7" s="4">
        <v>100.54347826086956</v>
      </c>
      <c r="L7" s="4">
        <v>114.9390243902439</v>
      </c>
      <c r="M7" s="4">
        <v>118.18181818181819</v>
      </c>
      <c r="N7" s="4">
        <v>114.48763250883391</v>
      </c>
      <c r="O7" s="4">
        <v>109.42622950819671</v>
      </c>
      <c r="P7" s="4">
        <v>108.79120879120879</v>
      </c>
      <c r="Q7" s="4">
        <v>107.45762711864406</v>
      </c>
      <c r="R7" s="4">
        <v>105.67164179104478</v>
      </c>
      <c r="S7" s="4">
        <v>104.81927710843372</v>
      </c>
      <c r="T7" s="4">
        <v>100</v>
      </c>
      <c r="U7" s="4">
        <v>96.589259796806971</v>
      </c>
      <c r="V7" s="4">
        <v>101.60857908847186</v>
      </c>
      <c r="W7" s="4">
        <v>96.428571428571431</v>
      </c>
      <c r="X7" s="4">
        <v>95.445344129554655</v>
      </c>
      <c r="Y7" s="4">
        <v>93.722578467769154</v>
      </c>
      <c r="Z7" s="4">
        <v>96.956132497761857</v>
      </c>
      <c r="AA7" s="4">
        <v>101.02249488752557</v>
      </c>
      <c r="AB7" s="4">
        <v>112.07153502235469</v>
      </c>
      <c r="AC7" s="4">
        <v>117.26618705035972</v>
      </c>
      <c r="AD7" s="4">
        <v>113.0712008501594</v>
      </c>
      <c r="AE7" s="4">
        <v>114.46945337620579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11.276595744680851</v>
      </c>
      <c r="D8" s="4">
        <v>30.360531309297912</v>
      </c>
      <c r="E8" s="4">
        <v>49.203187250996017</v>
      </c>
      <c r="F8" s="4">
        <v>72.19047619047619</v>
      </c>
      <c r="G8" s="4">
        <v>83.670520231213871</v>
      </c>
      <c r="H8" s="4">
        <v>86.231884057971016</v>
      </c>
      <c r="I8" s="4">
        <v>91.153081510934399</v>
      </c>
      <c r="J8" s="4">
        <v>95.914893617021278</v>
      </c>
      <c r="K8" s="4">
        <v>100.65116279069768</v>
      </c>
      <c r="L8" s="4">
        <v>114.91136600625651</v>
      </c>
      <c r="M8" s="4">
        <v>118.13471502590673</v>
      </c>
      <c r="N8" s="4">
        <v>114.51027811366386</v>
      </c>
      <c r="O8" s="4">
        <v>109.39691444600281</v>
      </c>
      <c r="P8" s="4">
        <v>108.63579474342929</v>
      </c>
      <c r="Q8" s="4">
        <v>107.17592592592592</v>
      </c>
      <c r="R8" s="4">
        <v>105.39714867617107</v>
      </c>
      <c r="S8" s="4">
        <v>104.6875</v>
      </c>
      <c r="T8" s="4">
        <v>100</v>
      </c>
      <c r="U8" s="4">
        <v>96.581196581196579</v>
      </c>
      <c r="V8" s="4">
        <v>101.59744408945687</v>
      </c>
      <c r="W8" s="4">
        <v>96.463932107496461</v>
      </c>
      <c r="X8" s="4">
        <v>95.466666666666669</v>
      </c>
      <c r="Y8" s="4">
        <v>93.719806763285035</v>
      </c>
      <c r="Z8" s="4">
        <v>96.938013442867813</v>
      </c>
      <c r="AA8" s="4">
        <v>101.03351955307262</v>
      </c>
      <c r="AB8" s="4">
        <v>112.03703703703705</v>
      </c>
      <c r="AC8" s="4">
        <v>117.22846441947566</v>
      </c>
      <c r="AD8" s="4">
        <v>113.05710306406684</v>
      </c>
      <c r="AE8" s="4">
        <v>114.41223832528181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11.25</v>
      </c>
      <c r="D9" s="4">
        <v>30.357142857142854</v>
      </c>
      <c r="E9" s="4">
        <v>49.180327868852459</v>
      </c>
      <c r="F9" s="4">
        <v>72.197309417040358</v>
      </c>
      <c r="G9" s="4">
        <v>83.673469387755105</v>
      </c>
      <c r="H9" s="4">
        <v>86.236297198538367</v>
      </c>
      <c r="I9" s="4">
        <v>91.111111111111114</v>
      </c>
      <c r="J9" s="4">
        <v>95.891783567134269</v>
      </c>
      <c r="K9" s="4">
        <v>100.65717415115006</v>
      </c>
      <c r="L9" s="4">
        <v>114.98771498771498</v>
      </c>
      <c r="M9" s="4">
        <v>118.1929181929182</v>
      </c>
      <c r="N9" s="4">
        <v>114.52991452991452</v>
      </c>
      <c r="O9" s="4">
        <v>109.42148760330579</v>
      </c>
      <c r="P9" s="4">
        <v>108.70206489675516</v>
      </c>
      <c r="Q9" s="4">
        <v>107.23055934515688</v>
      </c>
      <c r="R9" s="4">
        <v>105.39568345323742</v>
      </c>
      <c r="S9" s="4">
        <v>104.64666021297194</v>
      </c>
      <c r="T9" s="4">
        <v>100</v>
      </c>
      <c r="U9" s="4">
        <v>96.601244614648152</v>
      </c>
      <c r="V9" s="4">
        <v>101.64359861591696</v>
      </c>
      <c r="W9" s="4">
        <v>96.450511945392492</v>
      </c>
      <c r="X9" s="4">
        <v>95.468804461484837</v>
      </c>
      <c r="Y9" s="4">
        <v>93.726278187095332</v>
      </c>
      <c r="Z9" s="4">
        <v>96.939047112057494</v>
      </c>
      <c r="AA9" s="4">
        <v>101.02777777777779</v>
      </c>
      <c r="AB9" s="4">
        <v>112.05385097056981</v>
      </c>
      <c r="AC9" s="4">
        <v>117.22447239394585</v>
      </c>
      <c r="AD9" s="4">
        <v>113.06730980048233</v>
      </c>
      <c r="AE9" s="4">
        <v>114.41037735849055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11.233480176211454</v>
      </c>
      <c r="D10" s="4">
        <v>30.451866404715126</v>
      </c>
      <c r="E10" s="4">
        <v>49.072164948453604</v>
      </c>
      <c r="F10" s="4">
        <v>71.99211045364892</v>
      </c>
      <c r="G10" s="4">
        <v>83.532934131736525</v>
      </c>
      <c r="H10" s="4">
        <v>86.158798283261802</v>
      </c>
      <c r="I10" s="4">
        <v>91.134020618556704</v>
      </c>
      <c r="J10" s="4">
        <v>96.024734982332163</v>
      </c>
      <c r="K10" s="4">
        <v>100.77294685990339</v>
      </c>
      <c r="L10" s="4">
        <v>115.05958829902492</v>
      </c>
      <c r="M10" s="4">
        <v>118.19160387513455</v>
      </c>
      <c r="N10" s="4">
        <v>114.57286432160805</v>
      </c>
      <c r="O10" s="4">
        <v>109.47521865889213</v>
      </c>
      <c r="P10" s="4">
        <v>108.71261378413524</v>
      </c>
      <c r="Q10" s="4">
        <v>107.21153846153845</v>
      </c>
      <c r="R10" s="4">
        <v>105.39112050739958</v>
      </c>
      <c r="S10" s="4">
        <v>104.6075085324232</v>
      </c>
      <c r="T10" s="4">
        <v>100</v>
      </c>
      <c r="U10" s="4">
        <v>96.627906976744185</v>
      </c>
      <c r="V10" s="4">
        <v>101.60905840286054</v>
      </c>
      <c r="W10" s="4">
        <v>96.458176337603618</v>
      </c>
      <c r="X10" s="4">
        <v>95.455644186608652</v>
      </c>
      <c r="Y10" s="4">
        <v>93.742889647326507</v>
      </c>
      <c r="Z10" s="4">
        <v>96.946751343429412</v>
      </c>
      <c r="AA10" s="4">
        <v>101.03129445234708</v>
      </c>
      <c r="AB10" s="4">
        <v>112.06308610400681</v>
      </c>
      <c r="AC10" s="4">
        <v>117.22689075630252</v>
      </c>
      <c r="AD10" s="4">
        <v>113.06666666666668</v>
      </c>
      <c r="AE10" s="4">
        <v>114.40460947503202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11.316872427983538</v>
      </c>
      <c r="D11" s="4">
        <v>30.275229357798167</v>
      </c>
      <c r="E11" s="4">
        <v>48.940269749518308</v>
      </c>
      <c r="F11" s="4">
        <v>71.955719557195579</v>
      </c>
      <c r="G11" s="4">
        <v>83.613445378151269</v>
      </c>
      <c r="H11" s="4">
        <v>86.258776328986968</v>
      </c>
      <c r="I11" s="4">
        <v>91.136801541425811</v>
      </c>
      <c r="J11" s="4">
        <v>95.957095709570964</v>
      </c>
      <c r="K11" s="4">
        <v>100.6311992786294</v>
      </c>
      <c r="L11" s="4">
        <v>114.96461071789687</v>
      </c>
      <c r="M11" s="4">
        <v>118.07228915662651</v>
      </c>
      <c r="N11" s="4">
        <v>114.40281030444966</v>
      </c>
      <c r="O11" s="4">
        <v>109.375</v>
      </c>
      <c r="P11" s="4">
        <v>108.60606060606062</v>
      </c>
      <c r="Q11" s="4">
        <v>107.06278026905829</v>
      </c>
      <c r="R11" s="4">
        <v>105.32544378698225</v>
      </c>
      <c r="S11" s="4">
        <v>104.61783439490446</v>
      </c>
      <c r="T11" s="4">
        <v>100</v>
      </c>
      <c r="U11" s="4">
        <v>96.585176561893675</v>
      </c>
      <c r="V11" s="4">
        <v>101.6017316017316</v>
      </c>
      <c r="W11" s="4">
        <v>96.455609084652437</v>
      </c>
      <c r="X11" s="4">
        <v>95.455895455895458</v>
      </c>
      <c r="Y11" s="4">
        <v>93.725659887494601</v>
      </c>
      <c r="Z11" s="4">
        <v>96.953642384105962</v>
      </c>
      <c r="AA11" s="4">
        <v>101.04378818737271</v>
      </c>
      <c r="AB11" s="4">
        <v>112.05586865964226</v>
      </c>
      <c r="AC11" s="4">
        <v>117.21698113207549</v>
      </c>
      <c r="AD11" s="4">
        <v>113.0614845492195</v>
      </c>
      <c r="AE11" s="4">
        <v>114.41728657456606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3.4782608695652169</v>
      </c>
      <c r="D2" s="4">
        <v>17.391304347826086</v>
      </c>
      <c r="E2" s="4">
        <v>30.833333333333336</v>
      </c>
      <c r="F2" s="4">
        <v>45.6</v>
      </c>
      <c r="G2" s="4">
        <v>56.428571428571431</v>
      </c>
      <c r="H2" s="4">
        <v>62.790697674418603</v>
      </c>
      <c r="I2" s="4">
        <v>69.892473118279568</v>
      </c>
      <c r="J2" s="4">
        <v>76.020408163265301</v>
      </c>
      <c r="K2" s="4">
        <v>81.481481481481481</v>
      </c>
      <c r="L2" s="4">
        <v>84.895833333333343</v>
      </c>
      <c r="M2" s="4">
        <v>87.755102040816325</v>
      </c>
      <c r="N2" s="4">
        <v>89.285714285714292</v>
      </c>
      <c r="O2" s="4">
        <v>89.215686274509807</v>
      </c>
      <c r="P2" s="4">
        <v>91.363636363636374</v>
      </c>
      <c r="Q2" s="4">
        <v>94.871794871794862</v>
      </c>
      <c r="R2" s="4">
        <v>96.399999999999991</v>
      </c>
      <c r="S2" s="4">
        <v>98.349834983498354</v>
      </c>
      <c r="T2" s="4">
        <v>100</v>
      </c>
      <c r="U2" s="4">
        <v>101.76470588235293</v>
      </c>
      <c r="V2" s="4">
        <v>104.49438202247192</v>
      </c>
      <c r="W2" s="4">
        <v>106.22710622710623</v>
      </c>
      <c r="X2" s="4">
        <v>109.76491862567812</v>
      </c>
      <c r="Y2" s="4">
        <v>113.87478849407783</v>
      </c>
      <c r="Z2" s="4">
        <v>116.93548387096774</v>
      </c>
      <c r="AA2" s="4">
        <v>120.61191626409018</v>
      </c>
      <c r="AB2" s="4">
        <v>124.48979591836735</v>
      </c>
      <c r="AC2" s="4">
        <v>130.42857142857142</v>
      </c>
      <c r="AD2" s="4">
        <v>134.02366863905326</v>
      </c>
      <c r="AE2" s="4">
        <v>137.94820717131475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20</v>
      </c>
      <c r="D3" s="4">
        <v>100</v>
      </c>
      <c r="E3" s="4">
        <v>100</v>
      </c>
      <c r="F3" s="4">
        <v>100</v>
      </c>
      <c r="G3" s="4">
        <v>100</v>
      </c>
      <c r="H3" s="4">
        <v>100</v>
      </c>
      <c r="I3" s="4">
        <v>100</v>
      </c>
      <c r="J3" s="4">
        <v>100</v>
      </c>
      <c r="K3" s="4">
        <v>100</v>
      </c>
      <c r="L3" s="4">
        <v>100</v>
      </c>
      <c r="M3" s="4">
        <v>100</v>
      </c>
      <c r="N3" s="4">
        <v>100</v>
      </c>
      <c r="O3" s="4">
        <v>100</v>
      </c>
      <c r="P3" s="4">
        <v>100</v>
      </c>
      <c r="Q3" s="4">
        <v>100</v>
      </c>
      <c r="R3" s="4">
        <v>100</v>
      </c>
      <c r="S3" s="4">
        <v>100</v>
      </c>
      <c r="T3" s="4">
        <v>100</v>
      </c>
      <c r="U3" s="4">
        <v>100</v>
      </c>
      <c r="V3" s="4">
        <v>100</v>
      </c>
      <c r="W3" s="4">
        <v>100</v>
      </c>
      <c r="X3" s="4">
        <v>100</v>
      </c>
      <c r="Y3" s="4">
        <v>100</v>
      </c>
      <c r="Z3" s="4">
        <v>100</v>
      </c>
      <c r="AA3" s="4">
        <v>100</v>
      </c>
      <c r="AB3" s="4">
        <v>100</v>
      </c>
      <c r="AC3" s="4">
        <v>100</v>
      </c>
      <c r="AD3" s="4">
        <v>100</v>
      </c>
      <c r="AE3" s="4">
        <v>100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4</v>
      </c>
      <c r="D4" s="4">
        <v>20</v>
      </c>
      <c r="E4" s="4">
        <v>40</v>
      </c>
      <c r="F4" s="4">
        <v>60</v>
      </c>
      <c r="G4" s="4">
        <v>66.666666666666657</v>
      </c>
      <c r="H4" s="4">
        <v>85.714285714285708</v>
      </c>
      <c r="I4" s="4">
        <v>87.5</v>
      </c>
      <c r="J4" s="4">
        <v>100</v>
      </c>
      <c r="K4" s="4">
        <v>100</v>
      </c>
      <c r="L4" s="4">
        <v>100</v>
      </c>
      <c r="M4" s="4">
        <v>100</v>
      </c>
      <c r="N4" s="4">
        <v>100</v>
      </c>
      <c r="O4" s="4">
        <v>100</v>
      </c>
      <c r="P4" s="4">
        <v>100</v>
      </c>
      <c r="Q4" s="4">
        <v>100</v>
      </c>
      <c r="R4" s="4">
        <v>100</v>
      </c>
      <c r="S4" s="4">
        <v>100</v>
      </c>
      <c r="T4" s="4">
        <v>100</v>
      </c>
      <c r="U4" s="4">
        <v>100</v>
      </c>
      <c r="V4" s="4">
        <v>105.88235294117648</v>
      </c>
      <c r="W4" s="4">
        <v>108.33333333333333</v>
      </c>
      <c r="X4" s="4">
        <v>107.69230769230769</v>
      </c>
      <c r="Y4" s="4">
        <v>112.00000000000001</v>
      </c>
      <c r="Z4" s="4">
        <v>116.66666666666667</v>
      </c>
      <c r="AA4" s="4">
        <v>118.18181818181819</v>
      </c>
      <c r="AB4" s="4">
        <v>125</v>
      </c>
      <c r="AC4" s="4">
        <v>129.62962962962962</v>
      </c>
      <c r="AD4" s="4">
        <v>136.36363636363635</v>
      </c>
      <c r="AE4" s="4">
        <v>137.83783783783784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3.5294117647058822</v>
      </c>
      <c r="D5" s="4">
        <v>17.647058823529413</v>
      </c>
      <c r="E5" s="4">
        <v>33.333333333333329</v>
      </c>
      <c r="F5" s="4">
        <v>47.368421052631575</v>
      </c>
      <c r="G5" s="4">
        <v>57.142857142857139</v>
      </c>
      <c r="H5" s="4">
        <v>65.384615384615387</v>
      </c>
      <c r="I5" s="4">
        <v>71.428571428571431</v>
      </c>
      <c r="J5" s="4">
        <v>76.666666666666671</v>
      </c>
      <c r="K5" s="4">
        <v>82.758620689655174</v>
      </c>
      <c r="L5" s="4">
        <v>86.206896551724128</v>
      </c>
      <c r="M5" s="4">
        <v>86.666666666666671</v>
      </c>
      <c r="N5" s="4">
        <v>86.666666666666671</v>
      </c>
      <c r="O5" s="4">
        <v>87.096774193548384</v>
      </c>
      <c r="P5" s="4">
        <v>90.909090909090907</v>
      </c>
      <c r="Q5" s="4">
        <v>94.285714285714278</v>
      </c>
      <c r="R5" s="4">
        <v>97.297297297297305</v>
      </c>
      <c r="S5" s="4">
        <v>97.777777777777771</v>
      </c>
      <c r="T5" s="4">
        <v>100</v>
      </c>
      <c r="U5" s="4">
        <v>101.69491525423729</v>
      </c>
      <c r="V5" s="4">
        <v>105.26315789473684</v>
      </c>
      <c r="W5" s="4">
        <v>106.57894736842107</v>
      </c>
      <c r="X5" s="4">
        <v>109.09090909090908</v>
      </c>
      <c r="Y5" s="4">
        <v>114.49275362318841</v>
      </c>
      <c r="Z5" s="4">
        <v>116.92307692307693</v>
      </c>
      <c r="AA5" s="4">
        <v>121.05263157894737</v>
      </c>
      <c r="AB5" s="4">
        <v>125</v>
      </c>
      <c r="AC5" s="4">
        <v>130.76923076923077</v>
      </c>
      <c r="AD5" s="4">
        <v>134.54545454545453</v>
      </c>
      <c r="AE5" s="4">
        <v>137.62376237623761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5</v>
      </c>
      <c r="D6" s="4">
        <v>25</v>
      </c>
      <c r="E6" s="4">
        <v>50</v>
      </c>
      <c r="F6" s="4">
        <v>75</v>
      </c>
      <c r="G6" s="4">
        <v>80</v>
      </c>
      <c r="H6" s="4">
        <v>83.333333333333343</v>
      </c>
      <c r="I6" s="4">
        <v>83.333333333333343</v>
      </c>
      <c r="J6" s="4">
        <v>83.333333333333343</v>
      </c>
      <c r="K6" s="4">
        <v>83.333333333333343</v>
      </c>
      <c r="L6" s="4">
        <v>83.333333333333343</v>
      </c>
      <c r="M6" s="4">
        <v>83.333333333333343</v>
      </c>
      <c r="N6" s="4">
        <v>83.333333333333343</v>
      </c>
      <c r="O6" s="4">
        <v>83.333333333333343</v>
      </c>
      <c r="P6" s="4">
        <v>85.714285714285708</v>
      </c>
      <c r="Q6" s="4">
        <v>85.714285714285708</v>
      </c>
      <c r="R6" s="4">
        <v>85.714285714285708</v>
      </c>
      <c r="S6" s="4">
        <v>88.888888888888886</v>
      </c>
      <c r="T6" s="4">
        <v>100</v>
      </c>
      <c r="U6" s="4">
        <v>100</v>
      </c>
      <c r="V6" s="4">
        <v>108.33333333333333</v>
      </c>
      <c r="W6" s="4">
        <v>106.25</v>
      </c>
      <c r="X6" s="4">
        <v>112.5</v>
      </c>
      <c r="Y6" s="4">
        <v>113.33333333333333</v>
      </c>
      <c r="Z6" s="4">
        <v>113.33333333333333</v>
      </c>
      <c r="AA6" s="4">
        <v>123.07692307692308</v>
      </c>
      <c r="AB6" s="4">
        <v>125</v>
      </c>
      <c r="AC6" s="4">
        <v>133.33333333333331</v>
      </c>
      <c r="AD6" s="4">
        <v>130.76923076923077</v>
      </c>
      <c r="AE6" s="4">
        <v>142.42424242424244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10</v>
      </c>
      <c r="D7" s="4">
        <v>50</v>
      </c>
      <c r="E7" s="4">
        <v>50</v>
      </c>
      <c r="F7" s="4">
        <v>50</v>
      </c>
      <c r="G7" s="4">
        <v>50</v>
      </c>
      <c r="H7" s="4">
        <v>100</v>
      </c>
      <c r="I7" s="4">
        <v>100</v>
      </c>
      <c r="J7" s="4">
        <v>100</v>
      </c>
      <c r="K7" s="4">
        <v>100</v>
      </c>
      <c r="L7" s="4">
        <v>100</v>
      </c>
      <c r="M7" s="4">
        <v>100</v>
      </c>
      <c r="N7" s="4">
        <v>100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4">
        <v>116.66666666666667</v>
      </c>
      <c r="Y7" s="4">
        <v>116.66666666666667</v>
      </c>
      <c r="Z7" s="4">
        <v>116.66666666666667</v>
      </c>
      <c r="AA7" s="4">
        <v>120</v>
      </c>
      <c r="AB7" s="4">
        <v>120</v>
      </c>
      <c r="AC7" s="4">
        <v>128.57142857142858</v>
      </c>
      <c r="AD7" s="4">
        <v>133.33333333333331</v>
      </c>
      <c r="AE7" s="4">
        <v>133.33333333333331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4</v>
      </c>
      <c r="D8" s="4">
        <v>20</v>
      </c>
      <c r="E8" s="4">
        <v>30</v>
      </c>
      <c r="F8" s="4">
        <v>40</v>
      </c>
      <c r="G8" s="4">
        <v>54.54545454545454</v>
      </c>
      <c r="H8" s="4">
        <v>61.53846153846154</v>
      </c>
      <c r="I8" s="4">
        <v>71.428571428571431</v>
      </c>
      <c r="J8" s="4">
        <v>73.333333333333329</v>
      </c>
      <c r="K8" s="4">
        <v>78.571428571428569</v>
      </c>
      <c r="L8" s="4">
        <v>78.571428571428569</v>
      </c>
      <c r="M8" s="4">
        <v>85.714285714285708</v>
      </c>
      <c r="N8" s="4">
        <v>85.714285714285708</v>
      </c>
      <c r="O8" s="4">
        <v>86.666666666666671</v>
      </c>
      <c r="P8" s="4">
        <v>87.5</v>
      </c>
      <c r="Q8" s="4">
        <v>94.117647058823522</v>
      </c>
      <c r="R8" s="4">
        <v>94.444444444444443</v>
      </c>
      <c r="S8" s="4">
        <v>95.454545454545453</v>
      </c>
      <c r="T8" s="4">
        <v>100</v>
      </c>
      <c r="U8" s="4">
        <v>103.33333333333334</v>
      </c>
      <c r="V8" s="4">
        <v>103.125</v>
      </c>
      <c r="W8" s="4">
        <v>106.9767441860465</v>
      </c>
      <c r="X8" s="4">
        <v>108.88888888888889</v>
      </c>
      <c r="Y8" s="4">
        <v>114.28571428571428</v>
      </c>
      <c r="Z8" s="4">
        <v>117.07317073170731</v>
      </c>
      <c r="AA8" s="4">
        <v>121.62162162162163</v>
      </c>
      <c r="AB8" s="4">
        <v>125.71428571428571</v>
      </c>
      <c r="AC8" s="4">
        <v>131.11111111111111</v>
      </c>
      <c r="AD8" s="4">
        <v>134.21052631578948</v>
      </c>
      <c r="AE8" s="4">
        <v>137.70491803278688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2.9629629629629632</v>
      </c>
      <c r="D9" s="4">
        <v>14.814814814814813</v>
      </c>
      <c r="E9" s="4">
        <v>28.571428571428569</v>
      </c>
      <c r="F9" s="4">
        <v>44.827586206896555</v>
      </c>
      <c r="G9" s="4">
        <v>56.25</v>
      </c>
      <c r="H9" s="4">
        <v>64.102564102564102</v>
      </c>
      <c r="I9" s="4">
        <v>71.428571428571431</v>
      </c>
      <c r="J9" s="4">
        <v>77.272727272727266</v>
      </c>
      <c r="K9" s="4">
        <v>83.333333333333343</v>
      </c>
      <c r="L9" s="4">
        <v>86.04651162790698</v>
      </c>
      <c r="M9" s="4">
        <v>88.63636363636364</v>
      </c>
      <c r="N9" s="4">
        <v>90.909090909090907</v>
      </c>
      <c r="O9" s="4">
        <v>91.304347826086953</v>
      </c>
      <c r="P9" s="4">
        <v>92</v>
      </c>
      <c r="Q9" s="4">
        <v>96.226415094339629</v>
      </c>
      <c r="R9" s="4">
        <v>96.491228070175438</v>
      </c>
      <c r="S9" s="4">
        <v>98.550724637681171</v>
      </c>
      <c r="T9" s="4">
        <v>100</v>
      </c>
      <c r="U9" s="4">
        <v>101.98019801980197</v>
      </c>
      <c r="V9" s="4">
        <v>104.80769230769231</v>
      </c>
      <c r="W9" s="4">
        <v>106.20689655172413</v>
      </c>
      <c r="X9" s="4">
        <v>110.66666666666667</v>
      </c>
      <c r="Y9" s="4">
        <v>114.58333333333333</v>
      </c>
      <c r="Z9" s="4">
        <v>117.85714285714286</v>
      </c>
      <c r="AA9" s="4">
        <v>119.68503937007875</v>
      </c>
      <c r="AB9" s="4">
        <v>124.79338842975207</v>
      </c>
      <c r="AC9" s="4">
        <v>129.4871794871795</v>
      </c>
      <c r="AD9" s="4">
        <v>133.07692307692307</v>
      </c>
      <c r="AE9" s="4">
        <v>137.82608695652175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2.2857142857142856</v>
      </c>
      <c r="D10" s="4">
        <v>11.428571428571429</v>
      </c>
      <c r="E10" s="4">
        <v>24.324324324324326</v>
      </c>
      <c r="F10" s="4">
        <v>41.025641025641022</v>
      </c>
      <c r="G10" s="4">
        <v>52.272727272727273</v>
      </c>
      <c r="H10" s="4">
        <v>53.571428571428569</v>
      </c>
      <c r="I10" s="4">
        <v>62.295081967213115</v>
      </c>
      <c r="J10" s="4">
        <v>70.769230769230774</v>
      </c>
      <c r="K10" s="4">
        <v>76.19047619047619</v>
      </c>
      <c r="L10" s="4">
        <v>81.538461538461533</v>
      </c>
      <c r="M10" s="4">
        <v>85.074626865671647</v>
      </c>
      <c r="N10" s="4">
        <v>88.059701492537314</v>
      </c>
      <c r="O10" s="4">
        <v>87.142857142857139</v>
      </c>
      <c r="P10" s="4">
        <v>90.666666666666657</v>
      </c>
      <c r="Q10" s="4">
        <v>93.75</v>
      </c>
      <c r="R10" s="4">
        <v>96.511627906976756</v>
      </c>
      <c r="S10" s="4">
        <v>100</v>
      </c>
      <c r="T10" s="4">
        <v>100</v>
      </c>
      <c r="U10" s="4">
        <v>101.7467248908297</v>
      </c>
      <c r="V10" s="4">
        <v>104.48430493273541</v>
      </c>
      <c r="W10" s="4">
        <v>106.02409638554218</v>
      </c>
      <c r="X10" s="4">
        <v>109.86842105263158</v>
      </c>
      <c r="Y10" s="4">
        <v>113.69047619047619</v>
      </c>
      <c r="Z10" s="4">
        <v>116.51376146788989</v>
      </c>
      <c r="AA10" s="4">
        <v>120.72727272727273</v>
      </c>
      <c r="AB10" s="4">
        <v>124.25249169435216</v>
      </c>
      <c r="AC10" s="4">
        <v>130.56478405315616</v>
      </c>
      <c r="AD10" s="4">
        <v>133.993399339934</v>
      </c>
      <c r="AE10" s="4">
        <v>138.08290155440415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4.2857142857142856</v>
      </c>
      <c r="D11" s="4">
        <v>21.428571428571427</v>
      </c>
      <c r="E11" s="4">
        <v>33.333333333333329</v>
      </c>
      <c r="F11" s="4">
        <v>43.75</v>
      </c>
      <c r="G11" s="4">
        <v>55.555555555555557</v>
      </c>
      <c r="H11" s="4">
        <v>63.636363636363633</v>
      </c>
      <c r="I11" s="4">
        <v>70.833333333333343</v>
      </c>
      <c r="J11" s="4">
        <v>76</v>
      </c>
      <c r="K11" s="4">
        <v>83.333333333333343</v>
      </c>
      <c r="L11" s="4">
        <v>87.5</v>
      </c>
      <c r="M11" s="4">
        <v>91.666666666666657</v>
      </c>
      <c r="N11" s="4">
        <v>91.666666666666657</v>
      </c>
      <c r="O11" s="4">
        <v>92</v>
      </c>
      <c r="P11" s="4">
        <v>92.592592592592595</v>
      </c>
      <c r="Q11" s="4">
        <v>96.551724137931032</v>
      </c>
      <c r="R11" s="4">
        <v>96.774193548387103</v>
      </c>
      <c r="S11" s="4">
        <v>97.368421052631575</v>
      </c>
      <c r="T11" s="4">
        <v>100</v>
      </c>
      <c r="U11" s="4">
        <v>101.81818181818181</v>
      </c>
      <c r="V11" s="4">
        <v>103.6144578313253</v>
      </c>
      <c r="W11" s="4">
        <v>105.88235294117648</v>
      </c>
      <c r="X11" s="4">
        <v>108.74999999999999</v>
      </c>
      <c r="Y11" s="4">
        <v>113.22314049586777</v>
      </c>
      <c r="Z11" s="4">
        <v>117.27272727272727</v>
      </c>
      <c r="AA11" s="4">
        <v>121.42857142857142</v>
      </c>
      <c r="AB11" s="4">
        <v>124.46043165467626</v>
      </c>
      <c r="AC11" s="4">
        <v>131.32530120481925</v>
      </c>
      <c r="AD11" s="4">
        <v>135.18518518518519</v>
      </c>
      <c r="AE11" s="4">
        <v>137.67123287671234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5.5705786911844237</v>
      </c>
      <c r="D2" s="4">
        <v>20.512820512820511</v>
      </c>
      <c r="E2" s="4">
        <v>31.105854523950327</v>
      </c>
      <c r="F2" s="4">
        <v>46.933033202025889</v>
      </c>
      <c r="G2" s="4">
        <v>54.168252759802058</v>
      </c>
      <c r="H2" s="4">
        <v>54.16949152542373</v>
      </c>
      <c r="I2" s="4">
        <v>57.782008567348889</v>
      </c>
      <c r="J2" s="4">
        <v>64.31460674157303</v>
      </c>
      <c r="K2" s="4">
        <v>71.164889253486464</v>
      </c>
      <c r="L2" s="4">
        <v>78.015350877192986</v>
      </c>
      <c r="M2" s="4">
        <v>82.908885116015853</v>
      </c>
      <c r="N2" s="4">
        <v>88.676844783715012</v>
      </c>
      <c r="O2" s="4">
        <v>94.887218045112789</v>
      </c>
      <c r="P2" s="4">
        <v>94.577006507592188</v>
      </c>
      <c r="Q2" s="4">
        <v>98.059299191374663</v>
      </c>
      <c r="R2" s="4">
        <v>98.592150170648466</v>
      </c>
      <c r="S2" s="4">
        <v>99.23371647509579</v>
      </c>
      <c r="T2" s="4">
        <v>100</v>
      </c>
      <c r="U2" s="4">
        <v>90.746231776624668</v>
      </c>
      <c r="V2" s="4">
        <v>91.712104689203926</v>
      </c>
      <c r="W2" s="4">
        <v>87.542444821731749</v>
      </c>
      <c r="X2" s="4">
        <v>88.459016393442624</v>
      </c>
      <c r="Y2" s="4">
        <v>86.768704840338756</v>
      </c>
      <c r="Z2" s="4">
        <v>92.496325520228979</v>
      </c>
      <c r="AA2" s="4">
        <v>96.950193088424598</v>
      </c>
      <c r="AB2" s="4">
        <v>110.85405405405406</v>
      </c>
      <c r="AC2" s="4">
        <v>117.79134532990574</v>
      </c>
      <c r="AD2" s="4">
        <v>114.35549795633536</v>
      </c>
      <c r="AE2" s="4">
        <v>118.71581932347578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5.0847457627118651</v>
      </c>
      <c r="D3" s="4">
        <v>19.642857142857142</v>
      </c>
      <c r="E3" s="4">
        <v>29.629629629629626</v>
      </c>
      <c r="F3" s="4">
        <v>45.614035087719294</v>
      </c>
      <c r="G3" s="4">
        <v>52.941176470588239</v>
      </c>
      <c r="H3" s="4">
        <v>53.684210526315788</v>
      </c>
      <c r="I3" s="4">
        <v>57.352941176470587</v>
      </c>
      <c r="J3" s="4">
        <v>63.888888888888886</v>
      </c>
      <c r="K3" s="4">
        <v>70.886075949367083</v>
      </c>
      <c r="L3" s="4">
        <v>77.966101694915253</v>
      </c>
      <c r="M3" s="4">
        <v>82.456140350877192</v>
      </c>
      <c r="N3" s="4">
        <v>88.235294117647058</v>
      </c>
      <c r="O3" s="4">
        <v>95.348837209302332</v>
      </c>
      <c r="P3" s="4">
        <v>95.555555555555557</v>
      </c>
      <c r="Q3" s="4">
        <v>98.360655737704917</v>
      </c>
      <c r="R3" s="4">
        <v>98.701298701298697</v>
      </c>
      <c r="S3" s="4">
        <v>99.029126213592235</v>
      </c>
      <c r="T3" s="4">
        <v>100</v>
      </c>
      <c r="U3" s="4">
        <v>90.579710144927532</v>
      </c>
      <c r="V3" s="4">
        <v>91.878172588832484</v>
      </c>
      <c r="W3" s="4">
        <v>87.5</v>
      </c>
      <c r="X3" s="4">
        <v>88.571428571428569</v>
      </c>
      <c r="Y3" s="4">
        <v>86.752136752136749</v>
      </c>
      <c r="Z3" s="4">
        <v>92.473118279569889</v>
      </c>
      <c r="AA3" s="4">
        <v>97.142857142857139</v>
      </c>
      <c r="AB3" s="4">
        <v>110.61452513966481</v>
      </c>
      <c r="AC3" s="4">
        <v>117.62295081967213</v>
      </c>
      <c r="AD3" s="4">
        <v>114.22924901185772</v>
      </c>
      <c r="AE3" s="4">
        <v>118.53281853281854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4.6875</v>
      </c>
      <c r="D4" s="4">
        <v>19.672131147540984</v>
      </c>
      <c r="E4" s="4">
        <v>30.508474576271187</v>
      </c>
      <c r="F4" s="4">
        <v>46.774193548387096</v>
      </c>
      <c r="G4" s="4">
        <v>53.846153846153847</v>
      </c>
      <c r="H4" s="4">
        <v>53.921568627450981</v>
      </c>
      <c r="I4" s="4">
        <v>57.534246575342465</v>
      </c>
      <c r="J4" s="4">
        <v>64.935064935064929</v>
      </c>
      <c r="K4" s="4">
        <v>72.61904761904762</v>
      </c>
      <c r="L4" s="4">
        <v>79.365079365079367</v>
      </c>
      <c r="M4" s="4">
        <v>83.606557377049185</v>
      </c>
      <c r="N4" s="4">
        <v>90.740740740740748</v>
      </c>
      <c r="O4" s="4">
        <v>95.652173913043484</v>
      </c>
      <c r="P4" s="4">
        <v>95.833333333333343</v>
      </c>
      <c r="Q4" s="4">
        <v>98.461538461538467</v>
      </c>
      <c r="R4" s="4">
        <v>98.780487804878049</v>
      </c>
      <c r="S4" s="4">
        <v>99.090909090909093</v>
      </c>
      <c r="T4" s="4">
        <v>100</v>
      </c>
      <c r="U4" s="4">
        <v>90.853658536585371</v>
      </c>
      <c r="V4" s="4">
        <v>91.379310344827587</v>
      </c>
      <c r="W4" s="4">
        <v>87.421383647798748</v>
      </c>
      <c r="X4" s="4">
        <v>88.484848484848484</v>
      </c>
      <c r="Y4" s="4">
        <v>86.666666666666671</v>
      </c>
      <c r="Z4" s="4">
        <v>92.439024390243901</v>
      </c>
      <c r="AA4" s="4">
        <v>97.046413502109701</v>
      </c>
      <c r="AB4" s="4">
        <v>111.06194690265487</v>
      </c>
      <c r="AC4" s="4">
        <v>117.89137380191694</v>
      </c>
      <c r="AD4" s="4">
        <v>114.39999999999999</v>
      </c>
      <c r="AE4" s="4">
        <v>118.64406779661016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5.5900621118012426</v>
      </c>
      <c r="D5" s="4">
        <v>20.261437908496731</v>
      </c>
      <c r="E5" s="4">
        <v>31.292517006802722</v>
      </c>
      <c r="F5" s="4">
        <v>47.402597402597401</v>
      </c>
      <c r="G5" s="4">
        <v>54.824561403508774</v>
      </c>
      <c r="H5" s="4">
        <v>54.6875</v>
      </c>
      <c r="I5" s="4">
        <v>58.241758241758248</v>
      </c>
      <c r="J5" s="4">
        <v>64.766839378238345</v>
      </c>
      <c r="K5" s="4">
        <v>71.563981042654021</v>
      </c>
      <c r="L5" s="4">
        <v>78.48101265822784</v>
      </c>
      <c r="M5" s="4">
        <v>83.66013071895425</v>
      </c>
      <c r="N5" s="4">
        <v>89.705882352941174</v>
      </c>
      <c r="O5" s="4">
        <v>95.652173913043484</v>
      </c>
      <c r="P5" s="4">
        <v>95</v>
      </c>
      <c r="Q5" s="4">
        <v>98.757763975155271</v>
      </c>
      <c r="R5" s="4">
        <v>99.019607843137265</v>
      </c>
      <c r="S5" s="4">
        <v>99.26739926739927</v>
      </c>
      <c r="T5" s="4">
        <v>100</v>
      </c>
      <c r="U5" s="4">
        <v>90.718562874251489</v>
      </c>
      <c r="V5" s="4">
        <v>91.594202898550719</v>
      </c>
      <c r="W5" s="4">
        <v>87.5</v>
      </c>
      <c r="X5" s="4">
        <v>88.461538461538453</v>
      </c>
      <c r="Y5" s="4">
        <v>86.799501867995019</v>
      </c>
      <c r="Z5" s="4">
        <v>92.492179353493214</v>
      </c>
      <c r="AA5" s="4">
        <v>96.964856230031955</v>
      </c>
      <c r="AB5" s="4">
        <v>110.81081081081081</v>
      </c>
      <c r="AC5" s="4">
        <v>117.75862068965517</v>
      </c>
      <c r="AD5" s="4">
        <v>114.332784184514</v>
      </c>
      <c r="AE5" s="4">
        <v>118.71069182389937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12.5</v>
      </c>
      <c r="D6" s="4">
        <v>25</v>
      </c>
      <c r="E6" s="4">
        <v>37.5</v>
      </c>
      <c r="F6" s="4">
        <v>50</v>
      </c>
      <c r="G6" s="4">
        <v>58.333333333333336</v>
      </c>
      <c r="H6" s="4">
        <v>57.142857142857139</v>
      </c>
      <c r="I6" s="4">
        <v>60</v>
      </c>
      <c r="J6" s="4">
        <v>63.636363636363633</v>
      </c>
      <c r="K6" s="4">
        <v>75</v>
      </c>
      <c r="L6" s="4">
        <v>77.777777777777786</v>
      </c>
      <c r="M6" s="4">
        <v>77.777777777777786</v>
      </c>
      <c r="N6" s="4">
        <v>87.5</v>
      </c>
      <c r="O6" s="4">
        <v>85.714285714285708</v>
      </c>
      <c r="P6" s="4">
        <v>85.714285714285708</v>
      </c>
      <c r="Q6" s="4">
        <v>100</v>
      </c>
      <c r="R6" s="4">
        <v>100</v>
      </c>
      <c r="S6" s="4">
        <v>100</v>
      </c>
      <c r="T6" s="4">
        <v>100</v>
      </c>
      <c r="U6" s="4">
        <v>91.891891891891902</v>
      </c>
      <c r="V6" s="4">
        <v>90.909090909090907</v>
      </c>
      <c r="W6" s="4">
        <v>86.79245283018868</v>
      </c>
      <c r="X6" s="4">
        <v>88.405797101449281</v>
      </c>
      <c r="Y6" s="4">
        <v>87.128712871287135</v>
      </c>
      <c r="Z6" s="4">
        <v>92.857142857142861</v>
      </c>
      <c r="AA6" s="4">
        <v>96.666666666666671</v>
      </c>
      <c r="AB6" s="4">
        <v>111.00000000000001</v>
      </c>
      <c r="AC6" s="4">
        <v>120</v>
      </c>
      <c r="AD6" s="4">
        <v>114.28571428571428</v>
      </c>
      <c r="AE6" s="4">
        <v>119.64285714285714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5.2631578947368416</v>
      </c>
      <c r="D7" s="4">
        <v>20.138888888888889</v>
      </c>
      <c r="E7" s="4">
        <v>30.215827338129497</v>
      </c>
      <c r="F7" s="4">
        <v>45.890410958904113</v>
      </c>
      <c r="G7" s="4">
        <v>53.240740740740748</v>
      </c>
      <c r="H7" s="4">
        <v>53.305785123966942</v>
      </c>
      <c r="I7" s="4">
        <v>56.97674418604651</v>
      </c>
      <c r="J7" s="4">
        <v>63.73626373626373</v>
      </c>
      <c r="K7" s="4">
        <v>70.854271356783912</v>
      </c>
      <c r="L7" s="4">
        <v>77.852348993288587</v>
      </c>
      <c r="M7" s="4">
        <v>82.638888888888886</v>
      </c>
      <c r="N7" s="4">
        <v>88.28125</v>
      </c>
      <c r="O7" s="4">
        <v>94.444444444444443</v>
      </c>
      <c r="P7" s="4">
        <v>94.642857142857139</v>
      </c>
      <c r="Q7" s="4">
        <v>98</v>
      </c>
      <c r="R7" s="4">
        <v>98.941798941798936</v>
      </c>
      <c r="S7" s="4">
        <v>99.209486166007906</v>
      </c>
      <c r="T7" s="4">
        <v>100</v>
      </c>
      <c r="U7" s="4">
        <v>90.731707317073173</v>
      </c>
      <c r="V7" s="4">
        <v>91.777777777777786</v>
      </c>
      <c r="W7" s="4">
        <v>87.550200803212846</v>
      </c>
      <c r="X7" s="4">
        <v>88.48996832101372</v>
      </c>
      <c r="Y7" s="4">
        <v>86.750223813786931</v>
      </c>
      <c r="Z7" s="4">
        <v>92.505592841163306</v>
      </c>
      <c r="AA7" s="4">
        <v>96.937212863705966</v>
      </c>
      <c r="AB7" s="4">
        <v>110.75050709939147</v>
      </c>
      <c r="AC7" s="4">
        <v>117.94019933554819</v>
      </c>
      <c r="AD7" s="4">
        <v>114.35406698564594</v>
      </c>
      <c r="AE7" s="4">
        <v>118.58974358974359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5.5374592833876219</v>
      </c>
      <c r="D8" s="4">
        <v>20.618556701030926</v>
      </c>
      <c r="E8" s="4">
        <v>31.428571428571427</v>
      </c>
      <c r="F8" s="4">
        <v>47.278911564625851</v>
      </c>
      <c r="G8" s="4">
        <v>54.482758620689651</v>
      </c>
      <c r="H8" s="4">
        <v>54.396728016359916</v>
      </c>
      <c r="I8" s="4">
        <v>58.045977011494251</v>
      </c>
      <c r="J8" s="4">
        <v>64.498644986449861</v>
      </c>
      <c r="K8" s="4">
        <v>71.287128712871279</v>
      </c>
      <c r="L8" s="4">
        <v>78.145695364238406</v>
      </c>
      <c r="M8" s="4">
        <v>82.935153583617748</v>
      </c>
      <c r="N8" s="4">
        <v>88.505747126436788</v>
      </c>
      <c r="O8" s="4">
        <v>94.570135746606326</v>
      </c>
      <c r="P8" s="4">
        <v>94.347826086956516</v>
      </c>
      <c r="Q8" s="4">
        <v>97.734627831715216</v>
      </c>
      <c r="R8" s="4">
        <v>98.461538461538467</v>
      </c>
      <c r="S8" s="4">
        <v>99.232245681381954</v>
      </c>
      <c r="T8" s="4">
        <v>100</v>
      </c>
      <c r="U8" s="4">
        <v>90.766902119071645</v>
      </c>
      <c r="V8" s="4">
        <v>91.735537190082653</v>
      </c>
      <c r="W8" s="4">
        <v>87.548337200309362</v>
      </c>
      <c r="X8" s="4">
        <v>88.466494845360828</v>
      </c>
      <c r="Y8" s="4">
        <v>86.766712141882678</v>
      </c>
      <c r="Z8" s="4">
        <v>92.497482376636455</v>
      </c>
      <c r="AA8" s="4">
        <v>96.930763740185583</v>
      </c>
      <c r="AB8" s="4">
        <v>110.93023255813954</v>
      </c>
      <c r="AC8" s="4">
        <v>117.78179626280891</v>
      </c>
      <c r="AD8" s="4">
        <v>114.38539989264626</v>
      </c>
      <c r="AE8" s="4">
        <v>118.70546318289786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5.7256990679094537</v>
      </c>
      <c r="D9" s="4">
        <v>20.757363253856941</v>
      </c>
      <c r="E9" s="4">
        <v>31.295487627365361</v>
      </c>
      <c r="F9" s="4">
        <v>47.026279391424616</v>
      </c>
      <c r="G9" s="4">
        <v>54.119850187265918</v>
      </c>
      <c r="H9" s="4">
        <v>54.128440366972477</v>
      </c>
      <c r="I9" s="4">
        <v>57.728337236533953</v>
      </c>
      <c r="J9" s="4">
        <v>64.269911504424783</v>
      </c>
      <c r="K9" s="4">
        <v>70.967741935483872</v>
      </c>
      <c r="L9" s="4">
        <v>77.762803234501348</v>
      </c>
      <c r="M9" s="4">
        <v>82.753824756606392</v>
      </c>
      <c r="N9" s="4">
        <v>88.4375</v>
      </c>
      <c r="O9" s="4">
        <v>95.009242144177449</v>
      </c>
      <c r="P9" s="4">
        <v>94.483985765124558</v>
      </c>
      <c r="Q9" s="4">
        <v>98.007968127490045</v>
      </c>
      <c r="R9" s="4">
        <v>98.424369747899149</v>
      </c>
      <c r="S9" s="4">
        <v>99.213217938631004</v>
      </c>
      <c r="T9" s="4">
        <v>100</v>
      </c>
      <c r="U9" s="4">
        <v>90.72727272727272</v>
      </c>
      <c r="V9" s="4">
        <v>91.761904761904773</v>
      </c>
      <c r="W9" s="4">
        <v>87.551418055856246</v>
      </c>
      <c r="X9" s="4">
        <v>88.434932987462162</v>
      </c>
      <c r="Y9" s="4">
        <v>86.778464254192414</v>
      </c>
      <c r="Z9" s="4">
        <v>92.487804878048792</v>
      </c>
      <c r="AA9" s="4">
        <v>96.940953284325346</v>
      </c>
      <c r="AB9" s="4">
        <v>110.84128360797918</v>
      </c>
      <c r="AC9" s="4">
        <v>117.77673545966229</v>
      </c>
      <c r="AD9" s="4">
        <v>114.3552311435523</v>
      </c>
      <c r="AE9" s="4">
        <v>118.73578899499773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5.5555555555555554</v>
      </c>
      <c r="D10" s="4">
        <v>20.212765957446805</v>
      </c>
      <c r="E10" s="4">
        <v>30.939226519337016</v>
      </c>
      <c r="F10" s="4">
        <v>46.842105263157897</v>
      </c>
      <c r="G10" s="4">
        <v>54.092526690391466</v>
      </c>
      <c r="H10" s="4">
        <v>54.11392405063291</v>
      </c>
      <c r="I10" s="4">
        <v>57.777777777777771</v>
      </c>
      <c r="J10" s="4">
        <v>64.285714285714292</v>
      </c>
      <c r="K10" s="4">
        <v>70.88122605363985</v>
      </c>
      <c r="L10" s="4">
        <v>77.948717948717956</v>
      </c>
      <c r="M10" s="4">
        <v>83.068783068783063</v>
      </c>
      <c r="N10" s="4">
        <v>88.69047619047619</v>
      </c>
      <c r="O10" s="4">
        <v>95.070422535211264</v>
      </c>
      <c r="P10" s="4">
        <v>94.594594594594597</v>
      </c>
      <c r="Q10" s="4">
        <v>97.979797979797979</v>
      </c>
      <c r="R10" s="4">
        <v>98.8</v>
      </c>
      <c r="S10" s="4">
        <v>99.401197604790411</v>
      </c>
      <c r="T10" s="4">
        <v>100</v>
      </c>
      <c r="U10" s="4">
        <v>90.77669902912622</v>
      </c>
      <c r="V10" s="4">
        <v>91.640378548895896</v>
      </c>
      <c r="W10" s="4">
        <v>87.542955326460486</v>
      </c>
      <c r="X10" s="4">
        <v>88.474132285527176</v>
      </c>
      <c r="Y10" s="4">
        <v>86.74399337199668</v>
      </c>
      <c r="Z10" s="4">
        <v>92.52873563218391</v>
      </c>
      <c r="AA10" s="4">
        <v>96.950240770465484</v>
      </c>
      <c r="AB10" s="4">
        <v>110.82949308755761</v>
      </c>
      <c r="AC10" s="4">
        <v>117.77137367915466</v>
      </c>
      <c r="AD10" s="4">
        <v>114.38569206842924</v>
      </c>
      <c r="AE10" s="4">
        <v>118.67911941294196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5.3691275167785237</v>
      </c>
      <c r="D11" s="4">
        <v>20.567375886524822</v>
      </c>
      <c r="E11" s="4">
        <v>30.882352941176471</v>
      </c>
      <c r="F11" s="4">
        <v>46.853146853146853</v>
      </c>
      <c r="G11" s="4">
        <v>54.502369668246445</v>
      </c>
      <c r="H11" s="4">
        <v>54.430379746835442</v>
      </c>
      <c r="I11" s="4">
        <v>57.988165680473372</v>
      </c>
      <c r="J11" s="4">
        <v>64.245810055865931</v>
      </c>
      <c r="K11" s="4">
        <v>71.428571428571431</v>
      </c>
      <c r="L11" s="4">
        <v>78.231292517006807</v>
      </c>
      <c r="M11" s="4">
        <v>83.098591549295776</v>
      </c>
      <c r="N11" s="4">
        <v>88.888888888888886</v>
      </c>
      <c r="O11" s="4">
        <v>94.392523364485982</v>
      </c>
      <c r="P11" s="4">
        <v>94.594594594594597</v>
      </c>
      <c r="Q11" s="4">
        <v>97.986577181208062</v>
      </c>
      <c r="R11" s="4">
        <v>98.40425531914893</v>
      </c>
      <c r="S11" s="4">
        <v>99.203187250996024</v>
      </c>
      <c r="T11" s="4">
        <v>100</v>
      </c>
      <c r="U11" s="4">
        <v>90.721649484536087</v>
      </c>
      <c r="V11" s="4">
        <v>91.666666666666657</v>
      </c>
      <c r="W11" s="4">
        <v>87.598116169544738</v>
      </c>
      <c r="X11" s="4">
        <v>88.475177304964532</v>
      </c>
      <c r="Y11" s="4">
        <v>86.755555555555546</v>
      </c>
      <c r="Z11" s="4">
        <v>92.490745637228983</v>
      </c>
      <c r="AA11" s="4">
        <v>96.969696969696969</v>
      </c>
      <c r="AB11" s="4">
        <v>110.86350974930362</v>
      </c>
      <c r="AC11" s="4">
        <v>117.82178217821782</v>
      </c>
      <c r="AD11" s="4">
        <v>114.28571428571428</v>
      </c>
      <c r="AE11" s="4">
        <v>118.75732708089097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4.1171813143309581</v>
      </c>
      <c r="D2" s="4">
        <v>18.19348216576854</v>
      </c>
      <c r="E2" s="4">
        <v>30.185227532586325</v>
      </c>
      <c r="F2" s="4">
        <v>44.928534527294644</v>
      </c>
      <c r="G2" s="4">
        <v>55.119667013527575</v>
      </c>
      <c r="H2" s="4">
        <v>66.942613727696511</v>
      </c>
      <c r="I2" s="4">
        <v>71.691240242844756</v>
      </c>
      <c r="J2" s="4">
        <v>74.796181450769978</v>
      </c>
      <c r="K2" s="4">
        <v>78.734389171841201</v>
      </c>
      <c r="L2" s="4">
        <v>82.163939956147743</v>
      </c>
      <c r="M2" s="4">
        <v>85.240694789081886</v>
      </c>
      <c r="N2" s="4">
        <v>87.366943502163991</v>
      </c>
      <c r="O2" s="4">
        <v>86.774587660354314</v>
      </c>
      <c r="P2" s="4">
        <v>88.591576506955178</v>
      </c>
      <c r="Q2" s="4">
        <v>93.677641099855279</v>
      </c>
      <c r="R2" s="4">
        <v>94.571636598980675</v>
      </c>
      <c r="S2" s="4">
        <v>96.650717703349287</v>
      </c>
      <c r="T2" s="4">
        <v>100</v>
      </c>
      <c r="U2" s="4">
        <v>106.0133808741637</v>
      </c>
      <c r="V2" s="4">
        <v>104.76190476190477</v>
      </c>
      <c r="W2" s="4">
        <v>107.88854003139718</v>
      </c>
      <c r="X2" s="4">
        <v>111.64085965065757</v>
      </c>
      <c r="Y2" s="4">
        <v>113.36795440151994</v>
      </c>
      <c r="Z2" s="4">
        <v>115.94494099170882</v>
      </c>
      <c r="AA2" s="4">
        <v>120.37895914419559</v>
      </c>
      <c r="AB2" s="4">
        <v>127.57658714639552</v>
      </c>
      <c r="AC2" s="4">
        <v>131.53123454755234</v>
      </c>
      <c r="AD2" s="4">
        <v>134.93548731072724</v>
      </c>
      <c r="AE2" s="4">
        <v>139.98376743156498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4.4776119402985071</v>
      </c>
      <c r="D3" s="4">
        <v>17.391304347826086</v>
      </c>
      <c r="E3" s="4">
        <v>29.870129870129869</v>
      </c>
      <c r="F3" s="4">
        <v>45.098039215686278</v>
      </c>
      <c r="G3" s="4">
        <v>55.357142857142861</v>
      </c>
      <c r="H3" s="4">
        <v>66.972477064220186</v>
      </c>
      <c r="I3" s="4">
        <v>71.78217821782178</v>
      </c>
      <c r="J3" s="4">
        <v>74.900398406374507</v>
      </c>
      <c r="K3" s="4">
        <v>78.884462151394416</v>
      </c>
      <c r="L3" s="4">
        <v>82.211538461538453</v>
      </c>
      <c r="M3" s="4">
        <v>85.310734463276845</v>
      </c>
      <c r="N3" s="4">
        <v>87.333333333333329</v>
      </c>
      <c r="O3" s="4">
        <v>86.627906976744185</v>
      </c>
      <c r="P3" s="4">
        <v>88.39779005524862</v>
      </c>
      <c r="Q3" s="4">
        <v>93.782383419689126</v>
      </c>
      <c r="R3" s="4">
        <v>94.444444444444443</v>
      </c>
      <c r="S3" s="4">
        <v>96.350364963503651</v>
      </c>
      <c r="T3" s="4">
        <v>100</v>
      </c>
      <c r="U3" s="4">
        <v>106.09756097560977</v>
      </c>
      <c r="V3" s="4">
        <v>104.86322188449849</v>
      </c>
      <c r="W3" s="4">
        <v>107.83289817232375</v>
      </c>
      <c r="X3" s="4">
        <v>111.57894736842104</v>
      </c>
      <c r="Y3" s="4">
        <v>113.25</v>
      </c>
      <c r="Z3" s="4">
        <v>116.02316602316603</v>
      </c>
      <c r="AA3" s="4">
        <v>120.47781569965869</v>
      </c>
      <c r="AB3" s="4">
        <v>127.51479289940828</v>
      </c>
      <c r="AC3" s="4">
        <v>131.50074294205052</v>
      </c>
      <c r="AD3" s="4">
        <v>134.91436100131753</v>
      </c>
      <c r="AE3" s="4">
        <v>139.98357963875205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4.1407867494824018</v>
      </c>
      <c r="D4" s="4">
        <v>18.108651911468812</v>
      </c>
      <c r="E4" s="4">
        <v>30.107526881720432</v>
      </c>
      <c r="F4" s="4">
        <v>44.939271255060731</v>
      </c>
      <c r="G4" s="4">
        <v>55.09372453137734</v>
      </c>
      <c r="H4" s="4">
        <v>66.939546599496225</v>
      </c>
      <c r="I4" s="4">
        <v>71.671195652173907</v>
      </c>
      <c r="J4" s="4">
        <v>74.78165938864629</v>
      </c>
      <c r="K4" s="4">
        <v>78.688524590163937</v>
      </c>
      <c r="L4" s="4">
        <v>82.100396301188908</v>
      </c>
      <c r="M4" s="4">
        <v>85.225505443234837</v>
      </c>
      <c r="N4" s="4">
        <v>87.351054078826763</v>
      </c>
      <c r="O4" s="4">
        <v>86.831604150039908</v>
      </c>
      <c r="P4" s="4">
        <v>88.644965934897797</v>
      </c>
      <c r="Q4" s="4">
        <v>93.692416725726432</v>
      </c>
      <c r="R4" s="4">
        <v>94.550063371356146</v>
      </c>
      <c r="S4" s="4">
        <v>96.651674162918539</v>
      </c>
      <c r="T4" s="4">
        <v>100</v>
      </c>
      <c r="U4" s="4">
        <v>106.00953895071544</v>
      </c>
      <c r="V4" s="4">
        <v>104.76063829787235</v>
      </c>
      <c r="W4" s="4">
        <v>107.92926411865373</v>
      </c>
      <c r="X4" s="4">
        <v>111.65175242356452</v>
      </c>
      <c r="Y4" s="4">
        <v>113.3764367816092</v>
      </c>
      <c r="Z4" s="4">
        <v>115.9359042084874</v>
      </c>
      <c r="AA4" s="4">
        <v>120.34767104969913</v>
      </c>
      <c r="AB4" s="4">
        <v>127.5820414737266</v>
      </c>
      <c r="AC4" s="4">
        <v>131.55194527575887</v>
      </c>
      <c r="AD4" s="4">
        <v>134.92964700074054</v>
      </c>
      <c r="AE4" s="4">
        <v>139.99202551834131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4.1158536585365857</v>
      </c>
      <c r="D5" s="4">
        <v>18.222222222222221</v>
      </c>
      <c r="E5" s="4">
        <v>30.250990752972257</v>
      </c>
      <c r="F5" s="4">
        <v>44.975124378109456</v>
      </c>
      <c r="G5" s="4">
        <v>55.168269230769226</v>
      </c>
      <c r="H5" s="4">
        <v>66.960556844547554</v>
      </c>
      <c r="I5" s="4">
        <v>71.707561342013008</v>
      </c>
      <c r="J5" s="4">
        <v>74.81898632341111</v>
      </c>
      <c r="K5" s="4">
        <v>78.735400724929519</v>
      </c>
      <c r="L5" s="4">
        <v>82.181110029211297</v>
      </c>
      <c r="M5" s="4">
        <v>85.272206303724928</v>
      </c>
      <c r="N5" s="4">
        <v>87.373396353814996</v>
      </c>
      <c r="O5" s="4">
        <v>86.780258519388951</v>
      </c>
      <c r="P5" s="4">
        <v>88.57302118171684</v>
      </c>
      <c r="Q5" s="4">
        <v>93.632567849686836</v>
      </c>
      <c r="R5" s="4">
        <v>94.537815126050418</v>
      </c>
      <c r="S5" s="4">
        <v>96.649484536082468</v>
      </c>
      <c r="T5" s="4">
        <v>100</v>
      </c>
      <c r="U5" s="4">
        <v>106.04796663190822</v>
      </c>
      <c r="V5" s="4">
        <v>104.77401129943502</v>
      </c>
      <c r="W5" s="4">
        <v>107.89865871833084</v>
      </c>
      <c r="X5" s="4">
        <v>111.64692611393119</v>
      </c>
      <c r="Y5" s="4">
        <v>113.37645536869341</v>
      </c>
      <c r="Z5" s="4">
        <v>115.95218466611708</v>
      </c>
      <c r="AA5" s="4">
        <v>120.37475769976309</v>
      </c>
      <c r="AB5" s="4">
        <v>127.56277138002643</v>
      </c>
      <c r="AC5" s="4">
        <v>131.5203504289104</v>
      </c>
      <c r="AD5" s="4">
        <v>134.95673173676798</v>
      </c>
      <c r="AE5" s="4">
        <v>139.96945010183299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4.10958904109589</v>
      </c>
      <c r="D6" s="4">
        <v>18.222222222222221</v>
      </c>
      <c r="E6" s="4">
        <v>30.158730158730158</v>
      </c>
      <c r="F6" s="4">
        <v>45.07462686567164</v>
      </c>
      <c r="G6" s="4">
        <v>55.315315315315317</v>
      </c>
      <c r="H6" s="4">
        <v>67.037552155771905</v>
      </c>
      <c r="I6" s="4">
        <v>71.771771771771782</v>
      </c>
      <c r="J6" s="4">
        <v>74.909529553679135</v>
      </c>
      <c r="K6" s="4">
        <v>78.864734299516897</v>
      </c>
      <c r="L6" s="4">
        <v>82.335766423357654</v>
      </c>
      <c r="M6" s="4">
        <v>85.395189003436428</v>
      </c>
      <c r="N6" s="4">
        <v>87.449392712550605</v>
      </c>
      <c r="O6" s="4">
        <v>86.795774647887328</v>
      </c>
      <c r="P6" s="4">
        <v>88.647746243739562</v>
      </c>
      <c r="Q6" s="4">
        <v>93.75</v>
      </c>
      <c r="R6" s="4">
        <v>94.55307262569832</v>
      </c>
      <c r="S6" s="4">
        <v>96.696035242290748</v>
      </c>
      <c r="T6" s="4">
        <v>100</v>
      </c>
      <c r="U6" s="4">
        <v>105.97439544807965</v>
      </c>
      <c r="V6" s="4">
        <v>104.7677261613692</v>
      </c>
      <c r="W6" s="4">
        <v>107.87461773700306</v>
      </c>
      <c r="X6" s="4">
        <v>111.62790697674419</v>
      </c>
      <c r="Y6" s="4">
        <v>113.37028056806373</v>
      </c>
      <c r="Z6" s="4">
        <v>115.92707258341932</v>
      </c>
      <c r="AA6" s="4">
        <v>120.39040451552209</v>
      </c>
      <c r="AB6" s="4">
        <v>127.57973733583489</v>
      </c>
      <c r="AC6" s="4">
        <v>131.51280811986467</v>
      </c>
      <c r="AD6" s="4">
        <v>134.94623655913978</v>
      </c>
      <c r="AE6" s="4">
        <v>139.97144896502499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4.7619047619047619</v>
      </c>
      <c r="D7" s="4">
        <v>18.604651162790699</v>
      </c>
      <c r="E7" s="4">
        <v>31.25</v>
      </c>
      <c r="F7" s="4">
        <v>45.3125</v>
      </c>
      <c r="G7" s="4">
        <v>55.660377358490564</v>
      </c>
      <c r="H7" s="4">
        <v>67.883211678832112</v>
      </c>
      <c r="I7" s="4">
        <v>72.440944881889763</v>
      </c>
      <c r="J7" s="4">
        <v>75.316455696202539</v>
      </c>
      <c r="K7" s="4">
        <v>79.113924050632917</v>
      </c>
      <c r="L7" s="4">
        <v>82.44274809160305</v>
      </c>
      <c r="M7" s="4">
        <v>85.585585585585591</v>
      </c>
      <c r="N7" s="4">
        <v>88.297872340425528</v>
      </c>
      <c r="O7" s="4">
        <v>87.962962962962962</v>
      </c>
      <c r="P7" s="4">
        <v>89.473684210526315</v>
      </c>
      <c r="Q7" s="4">
        <v>94.262295081967224</v>
      </c>
      <c r="R7" s="4">
        <v>95.588235294117652</v>
      </c>
      <c r="S7" s="4">
        <v>97.109826589595372</v>
      </c>
      <c r="T7" s="4">
        <v>100</v>
      </c>
      <c r="U7" s="4">
        <v>106</v>
      </c>
      <c r="V7" s="4">
        <v>104.76190476190477</v>
      </c>
      <c r="W7" s="4">
        <v>107.86163522012579</v>
      </c>
      <c r="X7" s="4">
        <v>111.72839506172841</v>
      </c>
      <c r="Y7" s="4">
        <v>113.23529411764706</v>
      </c>
      <c r="Z7" s="4">
        <v>116.09589041095892</v>
      </c>
      <c r="AA7" s="4">
        <v>120.35928143712576</v>
      </c>
      <c r="AB7" s="4">
        <v>127.73722627737227</v>
      </c>
      <c r="AC7" s="4">
        <v>131.43939393939394</v>
      </c>
      <c r="AD7" s="4">
        <v>135.07109004739337</v>
      </c>
      <c r="AE7" s="4">
        <v>140.14869888475835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4.0540540540540544</v>
      </c>
      <c r="D8" s="4">
        <v>17.982456140350877</v>
      </c>
      <c r="E8" s="4">
        <v>30.078125</v>
      </c>
      <c r="F8" s="4">
        <v>44.705882352941181</v>
      </c>
      <c r="G8" s="4">
        <v>54.982206405693944</v>
      </c>
      <c r="H8" s="4">
        <v>66.850068775790916</v>
      </c>
      <c r="I8" s="4">
        <v>71.513353115727014</v>
      </c>
      <c r="J8" s="4">
        <v>74.612634088200238</v>
      </c>
      <c r="K8" s="4">
        <v>78.520286396181376</v>
      </c>
      <c r="L8" s="4">
        <v>81.962481962481959</v>
      </c>
      <c r="M8" s="4">
        <v>85.059422750424446</v>
      </c>
      <c r="N8" s="4">
        <v>87.2</v>
      </c>
      <c r="O8" s="4">
        <v>86.58536585365853</v>
      </c>
      <c r="P8" s="4">
        <v>88.429752066115711</v>
      </c>
      <c r="Q8" s="4">
        <v>93.498452012383908</v>
      </c>
      <c r="R8" s="4">
        <v>94.45983379501385</v>
      </c>
      <c r="S8" s="4">
        <v>96.612021857923509</v>
      </c>
      <c r="T8" s="4">
        <v>100</v>
      </c>
      <c r="U8" s="4">
        <v>105.95549738219896</v>
      </c>
      <c r="V8" s="4">
        <v>104.72727272727273</v>
      </c>
      <c r="W8" s="4">
        <v>107.86163522012579</v>
      </c>
      <c r="X8" s="4">
        <v>111.64717348927876</v>
      </c>
      <c r="Y8" s="4">
        <v>113.39515713549717</v>
      </c>
      <c r="Z8" s="4">
        <v>115.96606247589665</v>
      </c>
      <c r="AA8" s="4">
        <v>120.37500000000001</v>
      </c>
      <c r="AB8" s="4">
        <v>127.5599128540305</v>
      </c>
      <c r="AC8" s="4">
        <v>131.56266116554923</v>
      </c>
      <c r="AD8" s="4">
        <v>134.92307692307693</v>
      </c>
      <c r="AE8" s="4">
        <v>139.96941896024464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4.2372881355932197</v>
      </c>
      <c r="D9" s="4">
        <v>18.106995884773664</v>
      </c>
      <c r="E9" s="4">
        <v>30.036630036630036</v>
      </c>
      <c r="F9" s="4">
        <v>45.027624309392266</v>
      </c>
      <c r="G9" s="4">
        <v>55.258764607679467</v>
      </c>
      <c r="H9" s="4">
        <v>67.010309278350505</v>
      </c>
      <c r="I9" s="4">
        <v>71.766342141863703</v>
      </c>
      <c r="J9" s="4">
        <v>74.860335195530723</v>
      </c>
      <c r="K9" s="4">
        <v>78.74720357941834</v>
      </c>
      <c r="L9" s="4">
        <v>82.162162162162161</v>
      </c>
      <c r="M9" s="4">
        <v>85.214626391096985</v>
      </c>
      <c r="N9" s="4">
        <v>87.265917602996254</v>
      </c>
      <c r="O9" s="4">
        <v>86.786296900489404</v>
      </c>
      <c r="P9" s="4">
        <v>88.544891640866879</v>
      </c>
      <c r="Q9" s="4">
        <v>93.623188405797094</v>
      </c>
      <c r="R9" s="4">
        <v>94.552529182879368</v>
      </c>
      <c r="S9" s="4">
        <v>96.625766871165638</v>
      </c>
      <c r="T9" s="4">
        <v>100</v>
      </c>
      <c r="U9" s="4">
        <v>106.0475161987041</v>
      </c>
      <c r="V9" s="4">
        <v>104.77178423236515</v>
      </c>
      <c r="W9" s="4">
        <v>107.86308973172989</v>
      </c>
      <c r="X9" s="4">
        <v>111.62162162162161</v>
      </c>
      <c r="Y9" s="4">
        <v>113.37185307470079</v>
      </c>
      <c r="Z9" s="4">
        <v>115.94577146546159</v>
      </c>
      <c r="AA9" s="4">
        <v>120.40208488458674</v>
      </c>
      <c r="AB9" s="4">
        <v>127.60062728698381</v>
      </c>
      <c r="AC9" s="4">
        <v>131.5014164305949</v>
      </c>
      <c r="AD9" s="4">
        <v>134.93788819875775</v>
      </c>
      <c r="AE9" s="4">
        <v>140.02205071664829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3.9106145251396649</v>
      </c>
      <c r="D10" s="4">
        <v>17.934782608695652</v>
      </c>
      <c r="E10" s="4">
        <v>30.097087378640776</v>
      </c>
      <c r="F10" s="4">
        <v>44.89051094890511</v>
      </c>
      <c r="G10" s="4">
        <v>54.966887417218544</v>
      </c>
      <c r="H10" s="4">
        <v>66.609880749574103</v>
      </c>
      <c r="I10" s="4">
        <v>71.32352941176471</v>
      </c>
      <c r="J10" s="4">
        <v>74.446085672082717</v>
      </c>
      <c r="K10" s="4">
        <v>78.402366863905328</v>
      </c>
      <c r="L10" s="4">
        <v>81.932021466905198</v>
      </c>
      <c r="M10" s="4">
        <v>85.05263157894737</v>
      </c>
      <c r="N10" s="4">
        <v>87.096774193548384</v>
      </c>
      <c r="O10" s="4">
        <v>86.60907127429806</v>
      </c>
      <c r="P10" s="4">
        <v>88.319672131147541</v>
      </c>
      <c r="Q10" s="4">
        <v>93.474088291746639</v>
      </c>
      <c r="R10" s="4">
        <v>94.50171821305841</v>
      </c>
      <c r="S10" s="4">
        <v>96.612466124661239</v>
      </c>
      <c r="T10" s="4">
        <v>100</v>
      </c>
      <c r="U10" s="4">
        <v>106.00924499229585</v>
      </c>
      <c r="V10" s="4">
        <v>104.72527472527473</v>
      </c>
      <c r="W10" s="4">
        <v>107.84929356357928</v>
      </c>
      <c r="X10" s="4">
        <v>111.63636363636364</v>
      </c>
      <c r="Y10" s="4">
        <v>113.34854535082715</v>
      </c>
      <c r="Z10" s="4">
        <v>115.93118922961855</v>
      </c>
      <c r="AA10" s="4">
        <v>120.39036544850499</v>
      </c>
      <c r="AB10" s="4">
        <v>127.57033248081842</v>
      </c>
      <c r="AC10" s="4">
        <v>131.55216284987276</v>
      </c>
      <c r="AD10" s="4">
        <v>134.9158394475615</v>
      </c>
      <c r="AE10" s="4">
        <v>139.98334027488545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4.094955489614243</v>
      </c>
      <c r="D11" s="4">
        <v>18.29197922677438</v>
      </c>
      <c r="E11" s="4">
        <v>30.215827338129497</v>
      </c>
      <c r="F11" s="4">
        <v>44.891640866873068</v>
      </c>
      <c r="G11" s="4">
        <v>55.074836295603369</v>
      </c>
      <c r="H11" s="4">
        <v>66.937669376693762</v>
      </c>
      <c r="I11" s="4">
        <v>71.709884967829979</v>
      </c>
      <c r="J11" s="4">
        <v>74.812030075187977</v>
      </c>
      <c r="K11" s="4">
        <v>78.776470588235298</v>
      </c>
      <c r="L11" s="4">
        <v>82.195676905574516</v>
      </c>
      <c r="M11" s="4">
        <v>85.24882838652087</v>
      </c>
      <c r="N11" s="4">
        <v>87.401367701209892</v>
      </c>
      <c r="O11" s="4">
        <v>86.770428015564207</v>
      </c>
      <c r="P11" s="4">
        <v>88.61859252823632</v>
      </c>
      <c r="Q11" s="4">
        <v>93.715680292861506</v>
      </c>
      <c r="R11" s="4">
        <v>94.598035649327031</v>
      </c>
      <c r="S11" s="4">
        <v>96.658060814687317</v>
      </c>
      <c r="T11" s="4">
        <v>100</v>
      </c>
      <c r="U11" s="4">
        <v>106.01024091328802</v>
      </c>
      <c r="V11" s="4">
        <v>104.76038338658147</v>
      </c>
      <c r="W11" s="4">
        <v>107.88952523684634</v>
      </c>
      <c r="X11" s="4">
        <v>111.63967001866683</v>
      </c>
      <c r="Y11" s="4">
        <v>113.3651927318559</v>
      </c>
      <c r="Z11" s="4">
        <v>115.94333258376433</v>
      </c>
      <c r="AA11" s="4">
        <v>120.37944241560523</v>
      </c>
      <c r="AB11" s="4">
        <v>127.57826635232195</v>
      </c>
      <c r="AC11" s="4">
        <v>131.53310104529618</v>
      </c>
      <c r="AD11" s="4">
        <v>134.93294969942968</v>
      </c>
      <c r="AE11" s="4">
        <v>139.9844649547656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30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7</v>
      </c>
      <c r="D2" s="3">
        <v>20</v>
      </c>
      <c r="E2" s="3">
        <v>35</v>
      </c>
      <c r="F2" s="3">
        <v>64</v>
      </c>
      <c r="G2" s="3">
        <v>101</v>
      </c>
      <c r="H2" s="3">
        <v>149</v>
      </c>
      <c r="I2" s="3">
        <v>182</v>
      </c>
      <c r="J2" s="3">
        <v>240</v>
      </c>
      <c r="K2" s="3">
        <v>235</v>
      </c>
      <c r="L2" s="3">
        <v>200</v>
      </c>
      <c r="M2" s="3">
        <v>219</v>
      </c>
      <c r="N2" s="3">
        <v>229</v>
      </c>
      <c r="O2" s="3">
        <v>226</v>
      </c>
      <c r="P2" s="3">
        <v>262</v>
      </c>
      <c r="Q2" s="3">
        <v>310</v>
      </c>
      <c r="R2" s="3">
        <v>396</v>
      </c>
      <c r="S2" s="3">
        <v>514</v>
      </c>
      <c r="T2" s="3">
        <v>698</v>
      </c>
      <c r="U2" s="3">
        <v>813</v>
      </c>
      <c r="V2" s="3">
        <v>415</v>
      </c>
      <c r="W2" s="3">
        <v>611</v>
      </c>
      <c r="X2" s="3">
        <v>686</v>
      </c>
      <c r="Y2" s="3">
        <v>753</v>
      </c>
      <c r="Z2" s="3">
        <v>876</v>
      </c>
      <c r="AA2" s="3">
        <v>1270</v>
      </c>
      <c r="AB2" s="3">
        <v>1401</v>
      </c>
      <c r="AC2" s="3">
        <v>1324</v>
      </c>
      <c r="AD2" s="3">
        <v>1216</v>
      </c>
      <c r="AE2" s="3">
        <v>1144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0.35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2</v>
      </c>
      <c r="Y3" s="3">
        <v>1</v>
      </c>
      <c r="Z3" s="3">
        <v>1</v>
      </c>
      <c r="AA3" s="3">
        <v>1</v>
      </c>
      <c r="AB3" s="3">
        <v>4</v>
      </c>
      <c r="AC3" s="3">
        <v>2</v>
      </c>
      <c r="AD3" s="3">
        <v>2</v>
      </c>
      <c r="AE3" s="3">
        <v>5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0.35</v>
      </c>
      <c r="D4" s="3">
        <v>1</v>
      </c>
      <c r="E4" s="3">
        <v>1</v>
      </c>
      <c r="F4" s="3">
        <v>2</v>
      </c>
      <c r="G4" s="3">
        <v>3</v>
      </c>
      <c r="H4" s="3">
        <v>4</v>
      </c>
      <c r="I4" s="3">
        <v>5</v>
      </c>
      <c r="J4" s="3">
        <v>7</v>
      </c>
      <c r="K4" s="3">
        <v>7</v>
      </c>
      <c r="L4" s="3">
        <v>6</v>
      </c>
      <c r="M4" s="3">
        <v>7</v>
      </c>
      <c r="N4" s="3">
        <v>7</v>
      </c>
      <c r="O4" s="3">
        <v>7</v>
      </c>
      <c r="P4" s="3">
        <v>8</v>
      </c>
      <c r="Q4" s="3">
        <v>9</v>
      </c>
      <c r="R4" s="3">
        <v>12</v>
      </c>
      <c r="S4" s="3">
        <v>15</v>
      </c>
      <c r="T4" s="3">
        <v>20</v>
      </c>
      <c r="U4" s="3">
        <v>17</v>
      </c>
      <c r="V4" s="3">
        <v>3</v>
      </c>
      <c r="W4" s="3">
        <v>7</v>
      </c>
      <c r="X4" s="3">
        <v>21</v>
      </c>
      <c r="Y4" s="3">
        <v>29</v>
      </c>
      <c r="Z4" s="3">
        <v>25</v>
      </c>
      <c r="AA4" s="3">
        <v>28</v>
      </c>
      <c r="AB4" s="3">
        <v>34</v>
      </c>
      <c r="AC4" s="3">
        <v>16</v>
      </c>
      <c r="AD4" s="3">
        <v>21</v>
      </c>
      <c r="AE4" s="3">
        <v>17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1.75</v>
      </c>
      <c r="D5" s="3">
        <v>5</v>
      </c>
      <c r="E5" s="3">
        <v>8</v>
      </c>
      <c r="F5" s="3">
        <v>14</v>
      </c>
      <c r="G5" s="3">
        <v>22</v>
      </c>
      <c r="H5" s="3">
        <v>32</v>
      </c>
      <c r="I5" s="3">
        <v>39</v>
      </c>
      <c r="J5" s="3">
        <v>52</v>
      </c>
      <c r="K5" s="3">
        <v>51</v>
      </c>
      <c r="L5" s="3">
        <v>43</v>
      </c>
      <c r="M5" s="3">
        <v>47</v>
      </c>
      <c r="N5" s="3">
        <v>49</v>
      </c>
      <c r="O5" s="3">
        <v>48</v>
      </c>
      <c r="P5" s="3">
        <v>56</v>
      </c>
      <c r="Q5" s="3">
        <v>66</v>
      </c>
      <c r="R5" s="3">
        <v>84</v>
      </c>
      <c r="S5" s="3">
        <v>109</v>
      </c>
      <c r="T5" s="3">
        <v>148</v>
      </c>
      <c r="U5" s="3">
        <v>71</v>
      </c>
      <c r="V5" s="3">
        <v>40</v>
      </c>
      <c r="W5" s="3">
        <v>95</v>
      </c>
      <c r="X5" s="3">
        <v>124</v>
      </c>
      <c r="Y5" s="3">
        <v>112</v>
      </c>
      <c r="Z5" s="3">
        <v>93</v>
      </c>
      <c r="AA5" s="3">
        <v>158</v>
      </c>
      <c r="AB5" s="3">
        <v>113</v>
      </c>
      <c r="AC5" s="3">
        <v>235</v>
      </c>
      <c r="AD5" s="3">
        <v>220</v>
      </c>
      <c r="AE5" s="3">
        <v>279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0.35</v>
      </c>
      <c r="D6" s="3">
        <v>1</v>
      </c>
      <c r="E6" s="3">
        <v>1</v>
      </c>
      <c r="F6" s="3">
        <v>1</v>
      </c>
      <c r="G6" s="3">
        <v>2</v>
      </c>
      <c r="H6" s="3">
        <v>3</v>
      </c>
      <c r="I6" s="3">
        <v>4</v>
      </c>
      <c r="J6" s="3">
        <v>5</v>
      </c>
      <c r="K6" s="3">
        <v>5</v>
      </c>
      <c r="L6" s="3">
        <v>4</v>
      </c>
      <c r="M6" s="3">
        <v>4</v>
      </c>
      <c r="N6" s="3">
        <v>4</v>
      </c>
      <c r="O6" s="3">
        <v>4</v>
      </c>
      <c r="P6" s="3">
        <v>5</v>
      </c>
      <c r="Q6" s="3">
        <v>6</v>
      </c>
      <c r="R6" s="3">
        <v>8</v>
      </c>
      <c r="S6" s="3">
        <v>11</v>
      </c>
      <c r="T6" s="3">
        <v>15</v>
      </c>
      <c r="U6" s="3">
        <v>5</v>
      </c>
      <c r="V6" s="3">
        <v>5</v>
      </c>
      <c r="W6" s="3">
        <v>6</v>
      </c>
      <c r="X6" s="3">
        <v>8</v>
      </c>
      <c r="Y6" s="3">
        <v>23</v>
      </c>
      <c r="Z6" s="3">
        <v>28</v>
      </c>
      <c r="AA6" s="3">
        <v>52</v>
      </c>
      <c r="AB6" s="3">
        <v>98</v>
      </c>
      <c r="AC6" s="3">
        <v>16</v>
      </c>
      <c r="AD6" s="3">
        <v>79</v>
      </c>
      <c r="AE6" s="3">
        <v>12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0.35</v>
      </c>
      <c r="D7" s="3">
        <v>1</v>
      </c>
      <c r="E7" s="3">
        <v>2</v>
      </c>
      <c r="F7" s="3">
        <v>4</v>
      </c>
      <c r="G7" s="3">
        <v>7</v>
      </c>
      <c r="H7" s="3">
        <v>11</v>
      </c>
      <c r="I7" s="3">
        <v>14</v>
      </c>
      <c r="J7" s="3">
        <v>19</v>
      </c>
      <c r="K7" s="3">
        <v>19</v>
      </c>
      <c r="L7" s="3">
        <v>16</v>
      </c>
      <c r="M7" s="3">
        <v>18</v>
      </c>
      <c r="N7" s="3">
        <v>19</v>
      </c>
      <c r="O7" s="3">
        <v>19</v>
      </c>
      <c r="P7" s="3">
        <v>22</v>
      </c>
      <c r="Q7" s="3">
        <v>26</v>
      </c>
      <c r="R7" s="3">
        <v>33</v>
      </c>
      <c r="S7" s="3">
        <v>43</v>
      </c>
      <c r="T7" s="3">
        <v>58</v>
      </c>
      <c r="U7" s="3">
        <v>26</v>
      </c>
      <c r="V7" s="3">
        <v>12</v>
      </c>
      <c r="W7" s="3">
        <v>19</v>
      </c>
      <c r="X7" s="3">
        <v>41</v>
      </c>
      <c r="Y7" s="3">
        <v>37</v>
      </c>
      <c r="Z7" s="3">
        <v>42</v>
      </c>
      <c r="AA7" s="3">
        <v>86</v>
      </c>
      <c r="AB7" s="3">
        <v>66</v>
      </c>
      <c r="AC7" s="3">
        <v>86</v>
      </c>
      <c r="AD7" s="3">
        <v>112</v>
      </c>
      <c r="AE7" s="3">
        <v>22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0.35</v>
      </c>
      <c r="D8" s="3">
        <v>1</v>
      </c>
      <c r="E8" s="3">
        <v>1</v>
      </c>
      <c r="F8" s="3">
        <v>2</v>
      </c>
      <c r="G8" s="3">
        <v>3</v>
      </c>
      <c r="H8" s="3">
        <v>5</v>
      </c>
      <c r="I8" s="3">
        <v>6</v>
      </c>
      <c r="J8" s="3">
        <v>8</v>
      </c>
      <c r="K8" s="3">
        <v>8</v>
      </c>
      <c r="L8" s="3">
        <v>7</v>
      </c>
      <c r="M8" s="3">
        <v>8</v>
      </c>
      <c r="N8" s="3">
        <v>8</v>
      </c>
      <c r="O8" s="3">
        <v>8</v>
      </c>
      <c r="P8" s="3">
        <v>9</v>
      </c>
      <c r="Q8" s="3">
        <v>11</v>
      </c>
      <c r="R8" s="3">
        <v>14</v>
      </c>
      <c r="S8" s="3">
        <v>18</v>
      </c>
      <c r="T8" s="3">
        <v>25</v>
      </c>
      <c r="U8" s="3">
        <v>21</v>
      </c>
      <c r="V8" s="3">
        <v>10</v>
      </c>
      <c r="W8" s="3">
        <v>13</v>
      </c>
      <c r="X8" s="3">
        <v>23</v>
      </c>
      <c r="Y8" s="3">
        <v>15</v>
      </c>
      <c r="Z8" s="3">
        <v>21</v>
      </c>
      <c r="AA8" s="3">
        <v>29</v>
      </c>
      <c r="AB8" s="3">
        <v>45</v>
      </c>
      <c r="AC8" s="3">
        <v>60</v>
      </c>
      <c r="AD8" s="3">
        <v>59</v>
      </c>
      <c r="AE8" s="3">
        <v>36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0.35</v>
      </c>
      <c r="D9" s="3">
        <v>1</v>
      </c>
      <c r="E9" s="3">
        <v>2</v>
      </c>
      <c r="F9" s="3">
        <v>4</v>
      </c>
      <c r="G9" s="3">
        <v>7</v>
      </c>
      <c r="H9" s="3">
        <v>11</v>
      </c>
      <c r="I9" s="3">
        <v>14</v>
      </c>
      <c r="J9" s="3">
        <v>19</v>
      </c>
      <c r="K9" s="3">
        <v>19</v>
      </c>
      <c r="L9" s="3">
        <v>16</v>
      </c>
      <c r="M9" s="3">
        <v>17</v>
      </c>
      <c r="N9" s="3">
        <v>18</v>
      </c>
      <c r="O9" s="3">
        <v>18</v>
      </c>
      <c r="P9" s="3">
        <v>21</v>
      </c>
      <c r="Q9" s="3">
        <v>25</v>
      </c>
      <c r="R9" s="3">
        <v>32</v>
      </c>
      <c r="S9" s="3">
        <v>41</v>
      </c>
      <c r="T9" s="3">
        <v>55</v>
      </c>
      <c r="U9" s="3">
        <v>228</v>
      </c>
      <c r="V9" s="3">
        <v>47</v>
      </c>
      <c r="W9" s="3">
        <v>93</v>
      </c>
      <c r="X9" s="3">
        <v>51</v>
      </c>
      <c r="Y9" s="3">
        <v>67</v>
      </c>
      <c r="Z9" s="3">
        <v>84</v>
      </c>
      <c r="AA9" s="3">
        <v>161</v>
      </c>
      <c r="AB9" s="3">
        <v>180</v>
      </c>
      <c r="AC9" s="3">
        <v>245</v>
      </c>
      <c r="AD9" s="3">
        <v>351</v>
      </c>
      <c r="AE9" s="3">
        <v>233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0.35</v>
      </c>
      <c r="D10" s="3">
        <v>1</v>
      </c>
      <c r="E10" s="3">
        <v>2</v>
      </c>
      <c r="F10" s="3">
        <v>4</v>
      </c>
      <c r="G10" s="3">
        <v>7</v>
      </c>
      <c r="H10" s="3">
        <v>10</v>
      </c>
      <c r="I10" s="3">
        <v>12</v>
      </c>
      <c r="J10" s="3">
        <v>16</v>
      </c>
      <c r="K10" s="3">
        <v>16</v>
      </c>
      <c r="L10" s="3">
        <v>14</v>
      </c>
      <c r="M10" s="3">
        <v>15</v>
      </c>
      <c r="N10" s="3">
        <v>16</v>
      </c>
      <c r="O10" s="3">
        <v>16</v>
      </c>
      <c r="P10" s="3">
        <v>18</v>
      </c>
      <c r="Q10" s="3">
        <v>21</v>
      </c>
      <c r="R10" s="3">
        <v>27</v>
      </c>
      <c r="S10" s="3">
        <v>35</v>
      </c>
      <c r="T10" s="3">
        <v>48</v>
      </c>
      <c r="U10" s="3">
        <v>43</v>
      </c>
      <c r="V10" s="3">
        <v>40</v>
      </c>
      <c r="W10" s="3">
        <v>53</v>
      </c>
      <c r="X10" s="3">
        <v>79</v>
      </c>
      <c r="Y10" s="3">
        <v>54</v>
      </c>
      <c r="Z10" s="3">
        <v>81</v>
      </c>
      <c r="AA10" s="3">
        <v>129</v>
      </c>
      <c r="AB10" s="3">
        <v>136</v>
      </c>
      <c r="AC10" s="3">
        <v>124</v>
      </c>
      <c r="AD10" s="3">
        <v>127</v>
      </c>
      <c r="AE10" s="3">
        <v>92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2.8</v>
      </c>
      <c r="D11" s="3">
        <v>8</v>
      </c>
      <c r="E11" s="3">
        <v>17</v>
      </c>
      <c r="F11" s="3">
        <v>32</v>
      </c>
      <c r="G11" s="3">
        <v>49</v>
      </c>
      <c r="H11" s="3">
        <v>72</v>
      </c>
      <c r="I11" s="3">
        <v>87</v>
      </c>
      <c r="J11" s="3">
        <v>113</v>
      </c>
      <c r="K11" s="3">
        <v>109</v>
      </c>
      <c r="L11" s="3">
        <v>93</v>
      </c>
      <c r="M11" s="3">
        <v>102</v>
      </c>
      <c r="N11" s="3">
        <v>107</v>
      </c>
      <c r="O11" s="3">
        <v>105</v>
      </c>
      <c r="P11" s="3">
        <v>122</v>
      </c>
      <c r="Q11" s="3">
        <v>145</v>
      </c>
      <c r="R11" s="3">
        <v>185</v>
      </c>
      <c r="S11" s="3">
        <v>241</v>
      </c>
      <c r="T11" s="3">
        <v>328</v>
      </c>
      <c r="U11" s="3">
        <v>401</v>
      </c>
      <c r="V11" s="3">
        <v>257</v>
      </c>
      <c r="W11" s="3">
        <v>324</v>
      </c>
      <c r="X11" s="3">
        <v>337</v>
      </c>
      <c r="Y11" s="3">
        <v>415</v>
      </c>
      <c r="Z11" s="3">
        <v>501</v>
      </c>
      <c r="AA11" s="3">
        <v>626</v>
      </c>
      <c r="AB11" s="3">
        <v>725</v>
      </c>
      <c r="AC11" s="3">
        <v>540</v>
      </c>
      <c r="AD11" s="3">
        <v>245</v>
      </c>
      <c r="AE11" s="3">
        <v>448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4.9509222306115843</v>
      </c>
      <c r="D2" s="4">
        <v>23.131938514090521</v>
      </c>
      <c r="E2" s="4">
        <v>34.92229060185668</v>
      </c>
      <c r="F2" s="4">
        <v>50.380547593160031</v>
      </c>
      <c r="G2" s="4">
        <v>60.553387726144024</v>
      </c>
      <c r="H2" s="4">
        <v>71.308572840319528</v>
      </c>
      <c r="I2" s="4">
        <v>75.956019079957954</v>
      </c>
      <c r="J2" s="4">
        <v>78.821643898343893</v>
      </c>
      <c r="K2" s="4">
        <v>82.390456182472988</v>
      </c>
      <c r="L2" s="4">
        <v>85.22814564449223</v>
      </c>
      <c r="M2" s="4">
        <v>87.876932496555952</v>
      </c>
      <c r="N2" s="4">
        <v>89.644037825786114</v>
      </c>
      <c r="O2" s="4">
        <v>88.979681978798581</v>
      </c>
      <c r="P2" s="4">
        <v>90.625448285755269</v>
      </c>
      <c r="Q2" s="4">
        <v>94.393624393624393</v>
      </c>
      <c r="R2" s="4">
        <v>95.389696169088509</v>
      </c>
      <c r="S2" s="4">
        <v>97.798528229546719</v>
      </c>
      <c r="T2" s="4">
        <v>100</v>
      </c>
      <c r="U2" s="4">
        <v>105.31498147167812</v>
      </c>
      <c r="V2" s="4">
        <v>104.64429393491879</v>
      </c>
      <c r="W2" s="4">
        <v>106.61113314822161</v>
      </c>
      <c r="X2" s="4">
        <v>112.02286006738602</v>
      </c>
      <c r="Y2" s="4">
        <v>113.26172812165505</v>
      </c>
      <c r="Z2" s="4">
        <v>115.68313458262351</v>
      </c>
      <c r="AA2" s="4">
        <v>120.35321559480174</v>
      </c>
      <c r="AB2" s="4">
        <v>127.17641798232036</v>
      </c>
      <c r="AC2" s="4">
        <v>129.35887938581723</v>
      </c>
      <c r="AD2" s="4">
        <v>132.66884855697708</v>
      </c>
      <c r="AE2" s="4">
        <v>137.7386053759252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>
        <v>0</v>
      </c>
      <c r="Q4" s="4">
        <v>0</v>
      </c>
      <c r="R4" s="4">
        <v>0</v>
      </c>
      <c r="S4" s="4">
        <v>0</v>
      </c>
      <c r="T4" s="4">
        <v>0</v>
      </c>
      <c r="U4" s="4">
        <v>0</v>
      </c>
      <c r="V4" s="4">
        <v>0</v>
      </c>
      <c r="W4" s="4">
        <v>0</v>
      </c>
      <c r="X4" s="4">
        <v>0</v>
      </c>
      <c r="Y4" s="4">
        <v>0</v>
      </c>
      <c r="Z4" s="4">
        <v>0</v>
      </c>
      <c r="AA4" s="4">
        <v>0</v>
      </c>
      <c r="AB4" s="4">
        <v>0</v>
      </c>
      <c r="AC4" s="4">
        <v>0</v>
      </c>
      <c r="AD4" s="4">
        <v>0</v>
      </c>
      <c r="AE4" s="4">
        <v>0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0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0</v>
      </c>
      <c r="O5" s="4">
        <v>0</v>
      </c>
      <c r="P5" s="4">
        <v>0</v>
      </c>
      <c r="Q5" s="4">
        <v>0</v>
      </c>
      <c r="R5" s="4">
        <v>0</v>
      </c>
      <c r="S5" s="4">
        <v>0</v>
      </c>
      <c r="T5" s="4">
        <v>0</v>
      </c>
      <c r="U5" s="4">
        <v>0</v>
      </c>
      <c r="V5" s="4">
        <v>0</v>
      </c>
      <c r="W5" s="4">
        <v>0</v>
      </c>
      <c r="X5" s="4">
        <v>0</v>
      </c>
      <c r="Y5" s="4">
        <v>0</v>
      </c>
      <c r="Z5" s="4">
        <v>0</v>
      </c>
      <c r="AA5" s="4">
        <v>0</v>
      </c>
      <c r="AB5" s="4">
        <v>0</v>
      </c>
      <c r="AC5" s="4">
        <v>0</v>
      </c>
      <c r="AD5" s="4">
        <v>0</v>
      </c>
      <c r="AE5" s="4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0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>
        <v>0</v>
      </c>
      <c r="Q6" s="4">
        <v>0</v>
      </c>
      <c r="R6" s="4">
        <v>0</v>
      </c>
      <c r="S6" s="4">
        <v>0</v>
      </c>
      <c r="T6" s="4">
        <v>0</v>
      </c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v>0</v>
      </c>
      <c r="AE6" s="4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4">
        <v>0</v>
      </c>
      <c r="K7" s="4">
        <v>0</v>
      </c>
      <c r="L7" s="4">
        <v>0</v>
      </c>
      <c r="M7" s="4">
        <v>0</v>
      </c>
      <c r="N7" s="4">
        <v>0</v>
      </c>
      <c r="O7" s="4">
        <v>0</v>
      </c>
      <c r="P7" s="4">
        <v>0</v>
      </c>
      <c r="Q7" s="4">
        <v>0</v>
      </c>
      <c r="R7" s="4">
        <v>0</v>
      </c>
      <c r="S7" s="4">
        <v>0</v>
      </c>
      <c r="T7" s="4">
        <v>0</v>
      </c>
      <c r="U7" s="4">
        <v>0</v>
      </c>
      <c r="V7" s="4">
        <v>0</v>
      </c>
      <c r="W7" s="4">
        <v>0</v>
      </c>
      <c r="X7" s="4">
        <v>0</v>
      </c>
      <c r="Y7" s="4">
        <v>0</v>
      </c>
      <c r="Z7" s="4">
        <v>0</v>
      </c>
      <c r="AA7" s="4">
        <v>0</v>
      </c>
      <c r="AB7" s="4">
        <v>0</v>
      </c>
      <c r="AC7" s="4">
        <v>0</v>
      </c>
      <c r="AD7" s="4">
        <v>0</v>
      </c>
      <c r="AE7" s="4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>
        <v>0</v>
      </c>
      <c r="Q8" s="4">
        <v>0</v>
      </c>
      <c r="R8" s="4">
        <v>0</v>
      </c>
      <c r="S8" s="4">
        <v>0</v>
      </c>
      <c r="T8" s="4">
        <v>0</v>
      </c>
      <c r="U8" s="4">
        <v>0</v>
      </c>
      <c r="V8" s="4">
        <v>0</v>
      </c>
      <c r="W8" s="4">
        <v>0</v>
      </c>
      <c r="X8" s="4">
        <v>0</v>
      </c>
      <c r="Y8" s="4">
        <v>0</v>
      </c>
      <c r="Z8" s="4">
        <v>0</v>
      </c>
      <c r="AA8" s="4">
        <v>0</v>
      </c>
      <c r="AB8" s="4">
        <v>0</v>
      </c>
      <c r="AC8" s="4">
        <v>0</v>
      </c>
      <c r="AD8" s="4">
        <v>0</v>
      </c>
      <c r="AE8" s="4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v>0</v>
      </c>
      <c r="AE9" s="4">
        <v>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4.9509222306115843</v>
      </c>
      <c r="D10" s="4">
        <v>23.131938514090521</v>
      </c>
      <c r="E10" s="4">
        <v>34.92229060185668</v>
      </c>
      <c r="F10" s="4">
        <v>50.380547593160031</v>
      </c>
      <c r="G10" s="4">
        <v>60.553387726144024</v>
      </c>
      <c r="H10" s="4">
        <v>71.308572840319528</v>
      </c>
      <c r="I10" s="4">
        <v>75.956019079957954</v>
      </c>
      <c r="J10" s="4">
        <v>78.821643898343893</v>
      </c>
      <c r="K10" s="4">
        <v>82.390456182472988</v>
      </c>
      <c r="L10" s="4">
        <v>85.22814564449223</v>
      </c>
      <c r="M10" s="4">
        <v>87.876932496555952</v>
      </c>
      <c r="N10" s="4">
        <v>89.644037825786114</v>
      </c>
      <c r="O10" s="4">
        <v>88.979681978798581</v>
      </c>
      <c r="P10" s="4">
        <v>90.625448285755269</v>
      </c>
      <c r="Q10" s="4">
        <v>94.393624393624393</v>
      </c>
      <c r="R10" s="4">
        <v>95.389696169088509</v>
      </c>
      <c r="S10" s="4">
        <v>97.798528229546719</v>
      </c>
      <c r="T10" s="4">
        <v>100</v>
      </c>
      <c r="U10" s="4">
        <v>105.31498147167812</v>
      </c>
      <c r="V10" s="4">
        <v>104.64429393491879</v>
      </c>
      <c r="W10" s="4">
        <v>106.61113314822161</v>
      </c>
      <c r="X10" s="4">
        <v>112.02286006738602</v>
      </c>
      <c r="Y10" s="4">
        <v>113.26172812165505</v>
      </c>
      <c r="Z10" s="4">
        <v>115.68313458262351</v>
      </c>
      <c r="AA10" s="4">
        <v>120.35321559480174</v>
      </c>
      <c r="AB10" s="4">
        <v>127.17641798232036</v>
      </c>
      <c r="AC10" s="4">
        <v>129.35887938581723</v>
      </c>
      <c r="AD10" s="4">
        <v>132.66884855697708</v>
      </c>
      <c r="AE10" s="4">
        <v>137.7386053759252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>
        <v>0</v>
      </c>
      <c r="Q11" s="4">
        <v>0</v>
      </c>
      <c r="R11" s="4">
        <v>0</v>
      </c>
      <c r="S11" s="4">
        <v>0</v>
      </c>
      <c r="T11" s="4">
        <v>0</v>
      </c>
      <c r="U11" s="4">
        <v>0</v>
      </c>
      <c r="V11" s="4">
        <v>0</v>
      </c>
      <c r="W11" s="4">
        <v>0</v>
      </c>
      <c r="X11" s="4">
        <v>0</v>
      </c>
      <c r="Y11" s="4">
        <v>0</v>
      </c>
      <c r="Z11" s="4">
        <v>0</v>
      </c>
      <c r="AA11" s="4">
        <v>0</v>
      </c>
      <c r="AB11" s="4">
        <v>0</v>
      </c>
      <c r="AC11" s="4">
        <v>0</v>
      </c>
      <c r="AD11" s="4">
        <v>0</v>
      </c>
      <c r="AE11" s="4">
        <v>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3.4653465346534658</v>
      </c>
      <c r="D2" s="4">
        <v>17.82178217821782</v>
      </c>
      <c r="E2" s="4">
        <v>30.841121495327101</v>
      </c>
      <c r="F2" s="4">
        <v>45.535714285714285</v>
      </c>
      <c r="G2" s="4">
        <v>56.573705179282875</v>
      </c>
      <c r="H2" s="4">
        <v>62.781954887218049</v>
      </c>
      <c r="I2" s="4">
        <v>69.888475836431226</v>
      </c>
      <c r="J2" s="4">
        <v>76</v>
      </c>
      <c r="K2" s="4">
        <v>81.274900398406373</v>
      </c>
      <c r="L2" s="4">
        <v>84.462151394422307</v>
      </c>
      <c r="M2" s="4">
        <v>87.356321839080465</v>
      </c>
      <c r="N2" s="4">
        <v>89.243027888446207</v>
      </c>
      <c r="O2" s="4">
        <v>89.393939393939391</v>
      </c>
      <c r="P2" s="4">
        <v>91.335740072202171</v>
      </c>
      <c r="Q2" s="4">
        <v>94.642857142857139</v>
      </c>
      <c r="R2" s="4">
        <v>96.212121212121218</v>
      </c>
      <c r="S2" s="4">
        <v>98.107255520504737</v>
      </c>
      <c r="T2" s="4">
        <v>100</v>
      </c>
      <c r="U2" s="4">
        <v>102.55813953488374</v>
      </c>
      <c r="V2" s="4">
        <v>103.2520325203252</v>
      </c>
      <c r="W2" s="4">
        <v>105.21091811414391</v>
      </c>
      <c r="X2" s="4">
        <v>108.63930885529159</v>
      </c>
      <c r="Y2" s="4">
        <v>112.8654970760234</v>
      </c>
      <c r="Z2" s="4">
        <v>116.00719424460431</v>
      </c>
      <c r="AA2" s="4">
        <v>118.77133105802046</v>
      </c>
      <c r="AB2" s="4">
        <v>122.397476340694</v>
      </c>
      <c r="AC2" s="4">
        <v>126.20481927710843</v>
      </c>
      <c r="AD2" s="4">
        <v>129.70588235294119</v>
      </c>
      <c r="AE2" s="4">
        <v>131.60919540229884</v>
      </c>
      <c r="AF2" s="5"/>
      <c r="AG2" s="5"/>
      <c r="AH2" s="5"/>
    </row>
    <row r="3" spans="1:34" ht="14.6">
      <c r="A3" s="28" t="s">
        <v>81</v>
      </c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1:34" ht="14.6">
      <c r="A4" s="27" t="s">
        <v>82</v>
      </c>
      <c r="B4" s="5" t="s">
        <v>5</v>
      </c>
      <c r="C4" s="4">
        <v>6.481481481481481</v>
      </c>
      <c r="D4" s="4">
        <v>33.333333333333329</v>
      </c>
      <c r="E4" s="4">
        <v>33.333333333333329</v>
      </c>
      <c r="F4" s="4">
        <v>33.333333333333329</v>
      </c>
      <c r="G4" s="4">
        <v>66.666666666666657</v>
      </c>
      <c r="H4" s="4">
        <v>66.666666666666657</v>
      </c>
      <c r="I4" s="4">
        <v>66.666666666666657</v>
      </c>
      <c r="J4" s="4">
        <v>66.666666666666657</v>
      </c>
      <c r="K4" s="4">
        <v>66.666666666666657</v>
      </c>
      <c r="L4" s="4">
        <v>66.666666666666657</v>
      </c>
      <c r="M4" s="4">
        <v>66.666666666666657</v>
      </c>
      <c r="N4" s="4">
        <v>66.666666666666657</v>
      </c>
      <c r="O4" s="4">
        <v>66.666666666666657</v>
      </c>
      <c r="P4" s="4">
        <v>66.666666666666657</v>
      </c>
      <c r="Q4" s="4">
        <v>66.666666666666657</v>
      </c>
      <c r="R4" s="4">
        <v>66.666666666666657</v>
      </c>
      <c r="S4" s="4">
        <v>75</v>
      </c>
      <c r="T4" s="4">
        <v>100</v>
      </c>
      <c r="U4" s="4">
        <v>100</v>
      </c>
      <c r="V4" s="4">
        <v>100</v>
      </c>
      <c r="W4" s="4">
        <v>100</v>
      </c>
      <c r="X4" s="4">
        <v>100</v>
      </c>
      <c r="Y4" s="4">
        <v>100</v>
      </c>
      <c r="Z4" s="4">
        <v>133.33333333333331</v>
      </c>
      <c r="AA4" s="4">
        <v>133.33333333333331</v>
      </c>
      <c r="AB4" s="4">
        <v>133.33333333333331</v>
      </c>
      <c r="AC4" s="4">
        <v>133.33333333333331</v>
      </c>
      <c r="AD4" s="4">
        <v>125</v>
      </c>
      <c r="AE4" s="4">
        <v>125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3.3653846153846154</v>
      </c>
      <c r="D5" s="4">
        <v>17.307692307692307</v>
      </c>
      <c r="E5" s="4">
        <v>30.909090909090907</v>
      </c>
      <c r="F5" s="4">
        <v>46.551724137931032</v>
      </c>
      <c r="G5" s="4">
        <v>56.92307692307692</v>
      </c>
      <c r="H5" s="4">
        <v>63.768115942028977</v>
      </c>
      <c r="I5" s="4">
        <v>70</v>
      </c>
      <c r="J5" s="4">
        <v>76.388888888888886</v>
      </c>
      <c r="K5" s="4">
        <v>81.818181818181827</v>
      </c>
      <c r="L5" s="4">
        <v>84.848484848484844</v>
      </c>
      <c r="M5" s="4">
        <v>86.956521739130437</v>
      </c>
      <c r="N5" s="4">
        <v>89.393939393939391</v>
      </c>
      <c r="O5" s="4">
        <v>89.85507246376811</v>
      </c>
      <c r="P5" s="4">
        <v>91.666666666666657</v>
      </c>
      <c r="Q5" s="4">
        <v>94.520547945205479</v>
      </c>
      <c r="R5" s="4">
        <v>95.652173913043484</v>
      </c>
      <c r="S5" s="4">
        <v>97.590361445783131</v>
      </c>
      <c r="T5" s="4">
        <v>100</v>
      </c>
      <c r="U5" s="4">
        <v>103.48837209302326</v>
      </c>
      <c r="V5" s="4">
        <v>104.16666666666667</v>
      </c>
      <c r="W5" s="4">
        <v>105.0632911392405</v>
      </c>
      <c r="X5" s="4">
        <v>109.78260869565217</v>
      </c>
      <c r="Y5" s="4">
        <v>112.5</v>
      </c>
      <c r="Z5" s="4">
        <v>116.07142857142858</v>
      </c>
      <c r="AA5" s="4">
        <v>119.82758620689656</v>
      </c>
      <c r="AB5" s="4">
        <v>123.01587301587303</v>
      </c>
      <c r="AC5" s="4">
        <v>126.11940298507463</v>
      </c>
      <c r="AD5" s="4">
        <v>130.14705882352942</v>
      </c>
      <c r="AE5" s="4">
        <v>131.65467625899282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6.481481481481481</v>
      </c>
      <c r="D6" s="4">
        <v>33.333333333333329</v>
      </c>
      <c r="E6" s="4">
        <v>33.333333333333329</v>
      </c>
      <c r="F6" s="4">
        <v>33.333333333333329</v>
      </c>
      <c r="G6" s="4">
        <v>66.666666666666657</v>
      </c>
      <c r="H6" s="4">
        <v>66.666666666666657</v>
      </c>
      <c r="I6" s="4">
        <v>66.666666666666657</v>
      </c>
      <c r="J6" s="4">
        <v>66.666666666666657</v>
      </c>
      <c r="K6" s="4">
        <v>66.666666666666657</v>
      </c>
      <c r="L6" s="4">
        <v>66.666666666666657</v>
      </c>
      <c r="M6" s="4">
        <v>66.666666666666657</v>
      </c>
      <c r="N6" s="4">
        <v>66.666666666666657</v>
      </c>
      <c r="O6" s="4">
        <v>66.666666666666657</v>
      </c>
      <c r="P6" s="4">
        <v>66.666666666666657</v>
      </c>
      <c r="Q6" s="4">
        <v>66.666666666666657</v>
      </c>
      <c r="R6" s="4">
        <v>66.666666666666657</v>
      </c>
      <c r="S6" s="4">
        <v>75</v>
      </c>
      <c r="T6" s="4">
        <v>100</v>
      </c>
      <c r="U6" s="4">
        <v>100</v>
      </c>
      <c r="V6" s="4">
        <v>100</v>
      </c>
      <c r="W6" s="4">
        <v>100</v>
      </c>
      <c r="X6" s="4">
        <v>100</v>
      </c>
      <c r="Y6" s="4">
        <v>125</v>
      </c>
      <c r="Z6" s="4">
        <v>120</v>
      </c>
      <c r="AA6" s="4">
        <v>116.66666666666667</v>
      </c>
      <c r="AB6" s="4">
        <v>114.28571428571428</v>
      </c>
      <c r="AC6" s="4">
        <v>128.57142857142858</v>
      </c>
      <c r="AD6" s="4">
        <v>128.57142857142858</v>
      </c>
      <c r="AE6" s="4">
        <v>128.57142857142858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9.7222222222222214</v>
      </c>
      <c r="D7" s="4">
        <v>50</v>
      </c>
      <c r="E7" s="4">
        <v>50</v>
      </c>
      <c r="F7" s="4">
        <v>50</v>
      </c>
      <c r="G7" s="4">
        <v>100</v>
      </c>
      <c r="H7" s="4">
        <v>100</v>
      </c>
      <c r="I7" s="4">
        <v>100</v>
      </c>
      <c r="J7" s="4">
        <v>100</v>
      </c>
      <c r="K7" s="4">
        <v>100</v>
      </c>
      <c r="L7" s="4">
        <v>100</v>
      </c>
      <c r="M7" s="4">
        <v>100</v>
      </c>
      <c r="N7" s="4">
        <v>100</v>
      </c>
      <c r="O7" s="4">
        <v>100</v>
      </c>
      <c r="P7" s="4">
        <v>100</v>
      </c>
      <c r="Q7" s="4">
        <v>100</v>
      </c>
      <c r="R7" s="4">
        <v>100</v>
      </c>
      <c r="S7" s="4">
        <v>100</v>
      </c>
      <c r="T7" s="4">
        <v>100</v>
      </c>
      <c r="U7" s="4">
        <v>100</v>
      </c>
      <c r="V7" s="4">
        <v>100</v>
      </c>
      <c r="W7" s="4">
        <v>100</v>
      </c>
      <c r="X7" s="4">
        <v>100</v>
      </c>
      <c r="Y7" s="4">
        <v>100</v>
      </c>
      <c r="Z7" s="4">
        <v>100</v>
      </c>
      <c r="AA7" s="4">
        <v>100</v>
      </c>
      <c r="AB7" s="4">
        <v>150</v>
      </c>
      <c r="AC7" s="4">
        <v>150</v>
      </c>
      <c r="AD7" s="4">
        <v>150</v>
      </c>
      <c r="AE7" s="4">
        <v>150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3.2407407407407405</v>
      </c>
      <c r="D8" s="4">
        <v>16.666666666666664</v>
      </c>
      <c r="E8" s="4">
        <v>32</v>
      </c>
      <c r="F8" s="4">
        <v>46.153846153846153</v>
      </c>
      <c r="G8" s="4">
        <v>58.620689655172406</v>
      </c>
      <c r="H8" s="4">
        <v>64.516129032258064</v>
      </c>
      <c r="I8" s="4">
        <v>70.967741935483872</v>
      </c>
      <c r="J8" s="4">
        <v>75</v>
      </c>
      <c r="K8" s="4">
        <v>79.310344827586206</v>
      </c>
      <c r="L8" s="4">
        <v>82.758620689655174</v>
      </c>
      <c r="M8" s="4">
        <v>86.666666666666671</v>
      </c>
      <c r="N8" s="4">
        <v>89.65517241379311</v>
      </c>
      <c r="O8" s="4">
        <v>90</v>
      </c>
      <c r="P8" s="4">
        <v>93.548387096774192</v>
      </c>
      <c r="Q8" s="4">
        <v>96.774193548387103</v>
      </c>
      <c r="R8" s="4">
        <v>100</v>
      </c>
      <c r="S8" s="4">
        <v>100</v>
      </c>
      <c r="T8" s="4">
        <v>100</v>
      </c>
      <c r="U8" s="4">
        <v>102.85714285714285</v>
      </c>
      <c r="V8" s="4">
        <v>103.44827586206897</v>
      </c>
      <c r="W8" s="4">
        <v>106.06060606060606</v>
      </c>
      <c r="X8" s="4">
        <v>107.5</v>
      </c>
      <c r="Y8" s="4">
        <v>113.63636363636364</v>
      </c>
      <c r="Z8" s="4">
        <v>116.66666666666667</v>
      </c>
      <c r="AA8" s="4">
        <v>118.86792452830188</v>
      </c>
      <c r="AB8" s="4">
        <v>122.41379310344827</v>
      </c>
      <c r="AC8" s="4">
        <v>126.22950819672131</v>
      </c>
      <c r="AD8" s="4">
        <v>129.6875</v>
      </c>
      <c r="AE8" s="4">
        <v>132.30769230769229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19.444444444444443</v>
      </c>
      <c r="D9" s="4">
        <v>100</v>
      </c>
      <c r="E9" s="4">
        <v>100</v>
      </c>
      <c r="F9" s="4">
        <v>100</v>
      </c>
      <c r="G9" s="4">
        <v>100</v>
      </c>
      <c r="H9" s="4">
        <v>100</v>
      </c>
      <c r="I9" s="4">
        <v>100</v>
      </c>
      <c r="J9" s="4">
        <v>100</v>
      </c>
      <c r="K9" s="4">
        <v>100</v>
      </c>
      <c r="L9" s="4">
        <v>100</v>
      </c>
      <c r="M9" s="4">
        <v>100</v>
      </c>
      <c r="N9" s="4">
        <v>100</v>
      </c>
      <c r="O9" s="4">
        <v>100</v>
      </c>
      <c r="P9" s="4">
        <v>100</v>
      </c>
      <c r="Q9" s="4">
        <v>100</v>
      </c>
      <c r="R9" s="4">
        <v>100</v>
      </c>
      <c r="S9" s="4">
        <v>100</v>
      </c>
      <c r="T9" s="4">
        <v>100</v>
      </c>
      <c r="U9" s="4">
        <v>100</v>
      </c>
      <c r="V9" s="4">
        <v>100</v>
      </c>
      <c r="W9" s="4">
        <v>100</v>
      </c>
      <c r="X9" s="4">
        <v>100</v>
      </c>
      <c r="Y9" s="4">
        <v>100</v>
      </c>
      <c r="Z9" s="4">
        <v>100</v>
      </c>
      <c r="AA9" s="4">
        <v>100</v>
      </c>
      <c r="AB9" s="4">
        <v>100</v>
      </c>
      <c r="AC9" s="4">
        <v>100</v>
      </c>
      <c r="AD9" s="4">
        <v>100</v>
      </c>
      <c r="AE9" s="4">
        <v>100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4.3209876543209873</v>
      </c>
      <c r="D10" s="4">
        <v>22.222222222222221</v>
      </c>
      <c r="E10" s="4">
        <v>30</v>
      </c>
      <c r="F10" s="4">
        <v>40</v>
      </c>
      <c r="G10" s="4">
        <v>54.54545454545454</v>
      </c>
      <c r="H10" s="4">
        <v>58.333333333333336</v>
      </c>
      <c r="I10" s="4">
        <v>66.666666666666657</v>
      </c>
      <c r="J10" s="4">
        <v>75</v>
      </c>
      <c r="K10" s="4">
        <v>81.818181818181827</v>
      </c>
      <c r="L10" s="4">
        <v>81.818181818181827</v>
      </c>
      <c r="M10" s="4">
        <v>90.909090909090907</v>
      </c>
      <c r="N10" s="4">
        <v>90.909090909090907</v>
      </c>
      <c r="O10" s="4">
        <v>91.666666666666657</v>
      </c>
      <c r="P10" s="4">
        <v>92.307692307692307</v>
      </c>
      <c r="Q10" s="4">
        <v>100</v>
      </c>
      <c r="R10" s="4">
        <v>100</v>
      </c>
      <c r="S10" s="4">
        <v>100</v>
      </c>
      <c r="T10" s="4">
        <v>100</v>
      </c>
      <c r="U10" s="4">
        <v>100</v>
      </c>
      <c r="V10" s="4">
        <v>100</v>
      </c>
      <c r="W10" s="4">
        <v>106.25</v>
      </c>
      <c r="X10" s="4">
        <v>111.76470588235294</v>
      </c>
      <c r="Y10" s="4">
        <v>115.78947368421053</v>
      </c>
      <c r="Z10" s="4">
        <v>113.63636363636364</v>
      </c>
      <c r="AA10" s="4">
        <v>118.18181818181819</v>
      </c>
      <c r="AB10" s="4">
        <v>120.83333333333333</v>
      </c>
      <c r="AC10" s="4">
        <v>125</v>
      </c>
      <c r="AD10" s="4">
        <v>128</v>
      </c>
      <c r="AE10" s="4">
        <v>132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3.060699588477366</v>
      </c>
      <c r="D11" s="4">
        <v>15.74074074074074</v>
      </c>
      <c r="E11" s="4">
        <v>29.565217391304348</v>
      </c>
      <c r="F11" s="4">
        <v>45.454545454545453</v>
      </c>
      <c r="G11" s="4">
        <v>54.744525547445257</v>
      </c>
      <c r="H11" s="4">
        <v>61.379310344827587</v>
      </c>
      <c r="I11" s="4">
        <v>69.387755102040813</v>
      </c>
      <c r="J11" s="4">
        <v>76</v>
      </c>
      <c r="K11" s="4">
        <v>81.617647058823522</v>
      </c>
      <c r="L11" s="4">
        <v>85.294117647058826</v>
      </c>
      <c r="M11" s="4">
        <v>88.028169014084511</v>
      </c>
      <c r="N11" s="4">
        <v>89.705882352941174</v>
      </c>
      <c r="O11" s="4">
        <v>89.583333333333343</v>
      </c>
      <c r="P11" s="4">
        <v>91.44736842105263</v>
      </c>
      <c r="Q11" s="4">
        <v>94.805194805194802</v>
      </c>
      <c r="R11" s="4">
        <v>96.551724137931032</v>
      </c>
      <c r="S11" s="4">
        <v>98.837209302325576</v>
      </c>
      <c r="T11" s="4">
        <v>100</v>
      </c>
      <c r="U11" s="4">
        <v>102.49110320284697</v>
      </c>
      <c r="V11" s="4">
        <v>103.31950207468881</v>
      </c>
      <c r="W11" s="4">
        <v>105.32319391634981</v>
      </c>
      <c r="X11" s="4">
        <v>108.6092715231788</v>
      </c>
      <c r="Y11" s="4">
        <v>112.87425149700599</v>
      </c>
      <c r="Z11" s="4">
        <v>116.02209944751381</v>
      </c>
      <c r="AA11" s="4">
        <v>118.58638743455496</v>
      </c>
      <c r="AB11" s="4">
        <v>122.27602905569009</v>
      </c>
      <c r="AC11" s="4">
        <v>126.15740740740742</v>
      </c>
      <c r="AD11" s="4">
        <v>129.70521541950114</v>
      </c>
      <c r="AE11" s="4">
        <v>131.56732891832229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6.6770186335403716</v>
      </c>
      <c r="D2" s="4">
        <v>27.439024390243905</v>
      </c>
      <c r="E2" s="4">
        <v>43.255813953488371</v>
      </c>
      <c r="F2" s="4">
        <v>63.307086614173222</v>
      </c>
      <c r="G2" s="4">
        <v>73.552425665101723</v>
      </c>
      <c r="H2" s="4">
        <v>82.648401826484019</v>
      </c>
      <c r="I2" s="4">
        <v>87.034277198211626</v>
      </c>
      <c r="J2" s="4">
        <v>92.349726775956285</v>
      </c>
      <c r="K2" s="4">
        <v>95.501285347043705</v>
      </c>
      <c r="L2" s="4">
        <v>93.928980526918664</v>
      </c>
      <c r="M2" s="4">
        <v>90.867579908675793</v>
      </c>
      <c r="N2" s="4">
        <v>89.142857142857139</v>
      </c>
      <c r="O2" s="4">
        <v>85.997794928335168</v>
      </c>
      <c r="P2" s="4">
        <v>85.775401069518722</v>
      </c>
      <c r="Q2" s="4">
        <v>85.323886639676118</v>
      </c>
      <c r="R2" s="4">
        <v>86.939571150097464</v>
      </c>
      <c r="S2" s="4">
        <v>91.666666666666657</v>
      </c>
      <c r="T2" s="4">
        <v>100</v>
      </c>
      <c r="U2" s="4">
        <v>108.56627592425609</v>
      </c>
      <c r="V2" s="4">
        <v>118.10661764705883</v>
      </c>
      <c r="W2" s="4">
        <v>120.86206896551724</v>
      </c>
      <c r="X2" s="4">
        <v>135.67961165048544</v>
      </c>
      <c r="Y2" s="4">
        <v>137.16475095785441</v>
      </c>
      <c r="Z2" s="4">
        <v>138.17771084337349</v>
      </c>
      <c r="AA2" s="4">
        <v>148.02680565897245</v>
      </c>
      <c r="AB2" s="4">
        <v>158.40241145440842</v>
      </c>
      <c r="AC2" s="4">
        <v>167.22947045280122</v>
      </c>
      <c r="AD2" s="4">
        <v>171.07309486780716</v>
      </c>
      <c r="AE2" s="4">
        <v>169.84962406015038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6.6527921555095464</v>
      </c>
      <c r="D3" s="4">
        <v>27.328244274809162</v>
      </c>
      <c r="E3" s="4">
        <v>43.167701863354033</v>
      </c>
      <c r="F3" s="4">
        <v>63.249211356466873</v>
      </c>
      <c r="G3" s="4">
        <v>73.510971786833863</v>
      </c>
      <c r="H3" s="4">
        <v>82.621951219512198</v>
      </c>
      <c r="I3" s="4">
        <v>87.014925373134332</v>
      </c>
      <c r="J3" s="4">
        <v>92.339261285909714</v>
      </c>
      <c r="K3" s="4">
        <v>95.495495495495504</v>
      </c>
      <c r="L3" s="4">
        <v>93.922018348623851</v>
      </c>
      <c r="M3" s="4">
        <v>90.857142857142861</v>
      </c>
      <c r="N3" s="4">
        <v>89.130434782608688</v>
      </c>
      <c r="O3" s="4">
        <v>85.982339955849881</v>
      </c>
      <c r="P3" s="4">
        <v>85.760171306209855</v>
      </c>
      <c r="Q3" s="4">
        <v>85.309017223910843</v>
      </c>
      <c r="R3" s="4">
        <v>86.926829268292678</v>
      </c>
      <c r="S3" s="4">
        <v>91.658767772511851</v>
      </c>
      <c r="T3" s="4">
        <v>100</v>
      </c>
      <c r="U3" s="4">
        <v>108.54545454545455</v>
      </c>
      <c r="V3" s="4">
        <v>118.1058495821727</v>
      </c>
      <c r="W3" s="4">
        <v>120.8695652173913</v>
      </c>
      <c r="X3" s="4">
        <v>135.72009764035801</v>
      </c>
      <c r="Y3" s="4">
        <v>137.200309358082</v>
      </c>
      <c r="Z3" s="4">
        <v>138.1638846737481</v>
      </c>
      <c r="AA3" s="4">
        <v>148.04804804804806</v>
      </c>
      <c r="AB3" s="4">
        <v>158.36487509462529</v>
      </c>
      <c r="AC3" s="4">
        <v>167.18027734976889</v>
      </c>
      <c r="AD3" s="4">
        <v>171.11631537861044</v>
      </c>
      <c r="AE3" s="4">
        <v>169.8340874811463</v>
      </c>
      <c r="AF3" s="5"/>
      <c r="AG3" s="5"/>
      <c r="AH3" s="5"/>
    </row>
    <row r="4" spans="1:34" ht="14.6">
      <c r="A4" s="27" t="s">
        <v>82</v>
      </c>
      <c r="B4" s="5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5"/>
      <c r="AH4" s="5"/>
    </row>
    <row r="5" spans="1:34" ht="14.6">
      <c r="A5" s="30" t="s">
        <v>79</v>
      </c>
      <c r="B5" s="5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  <c r="AH5" s="5"/>
    </row>
    <row r="6" spans="1:34" ht="14.6">
      <c r="A6" s="27" t="s">
        <v>24</v>
      </c>
      <c r="B6" s="5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</row>
    <row r="7" spans="1:34" ht="14.6">
      <c r="A7" s="31" t="s">
        <v>25</v>
      </c>
      <c r="B7" s="5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</row>
    <row r="8" spans="1:34" ht="14.6">
      <c r="A8" s="28" t="s">
        <v>83</v>
      </c>
      <c r="B8" s="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</row>
    <row r="9" spans="1:34" ht="14.6">
      <c r="A9" s="29" t="s">
        <v>80</v>
      </c>
      <c r="B9" s="5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</row>
    <row r="10" spans="1:34" ht="14.6">
      <c r="A10" s="28" t="s">
        <v>84</v>
      </c>
      <c r="B10" s="5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19.177881297446515</v>
      </c>
      <c r="D11" s="4">
        <v>100</v>
      </c>
      <c r="E11" s="4">
        <v>100</v>
      </c>
      <c r="F11" s="4">
        <v>100</v>
      </c>
      <c r="G11" s="4">
        <v>100</v>
      </c>
      <c r="H11" s="4">
        <v>100</v>
      </c>
      <c r="I11" s="4">
        <v>100</v>
      </c>
      <c r="J11" s="4">
        <v>100</v>
      </c>
      <c r="K11" s="4">
        <v>100</v>
      </c>
      <c r="L11" s="4">
        <v>100</v>
      </c>
      <c r="M11" s="4">
        <v>100</v>
      </c>
      <c r="N11" s="4">
        <v>100</v>
      </c>
      <c r="O11" s="4">
        <v>100</v>
      </c>
      <c r="P11" s="4">
        <v>100</v>
      </c>
      <c r="Q11" s="4">
        <v>100</v>
      </c>
      <c r="R11" s="4">
        <v>100</v>
      </c>
      <c r="S11" s="4">
        <v>100</v>
      </c>
      <c r="T11" s="4">
        <v>100</v>
      </c>
      <c r="U11" s="4">
        <v>111.11111111111111</v>
      </c>
      <c r="V11" s="4">
        <v>118.18181818181819</v>
      </c>
      <c r="W11" s="4">
        <v>120</v>
      </c>
      <c r="X11" s="4">
        <v>128.57142857142858</v>
      </c>
      <c r="Y11" s="4">
        <v>133.33333333333331</v>
      </c>
      <c r="Z11" s="4">
        <v>140</v>
      </c>
      <c r="AA11" s="4">
        <v>145.45454545454547</v>
      </c>
      <c r="AB11" s="4">
        <v>166.66666666666669</v>
      </c>
      <c r="AC11" s="4">
        <v>180</v>
      </c>
      <c r="AD11" s="4">
        <v>160</v>
      </c>
      <c r="AE11" s="4">
        <v>175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6.6433566433566433</v>
      </c>
      <c r="D2" s="4">
        <v>19.16495550992471</v>
      </c>
      <c r="E2" s="4">
        <v>30.930064888248015</v>
      </c>
      <c r="F2" s="4">
        <v>43.799283154121866</v>
      </c>
      <c r="G2" s="4">
        <v>49.786628733997155</v>
      </c>
      <c r="H2" s="4">
        <v>52.362707535121331</v>
      </c>
      <c r="I2" s="4">
        <v>60.286103542234336</v>
      </c>
      <c r="J2" s="4">
        <v>63.211600429645543</v>
      </c>
      <c r="K2" s="4">
        <v>66.838046272493585</v>
      </c>
      <c r="L2" s="4">
        <v>78.735275883447002</v>
      </c>
      <c r="M2" s="4">
        <v>81.304693715194915</v>
      </c>
      <c r="N2" s="4">
        <v>86.821144098479365</v>
      </c>
      <c r="O2" s="4">
        <v>86.815227483751158</v>
      </c>
      <c r="P2" s="4">
        <v>92.747053490480496</v>
      </c>
      <c r="Q2" s="4">
        <v>95.74626865671641</v>
      </c>
      <c r="R2" s="4">
        <v>99.617486338797818</v>
      </c>
      <c r="S2" s="4">
        <v>99.376114081996434</v>
      </c>
      <c r="T2" s="4">
        <v>100</v>
      </c>
      <c r="U2" s="4">
        <v>100.14396775122371</v>
      </c>
      <c r="V2" s="4">
        <v>85.579641847313866</v>
      </c>
      <c r="W2" s="4">
        <v>95.603422838595449</v>
      </c>
      <c r="X2" s="4">
        <v>113.88101983002832</v>
      </c>
      <c r="Y2" s="4">
        <v>123.06151645207439</v>
      </c>
      <c r="Z2" s="4">
        <v>101.86830015313934</v>
      </c>
      <c r="AA2" s="4">
        <v>86.734049273531269</v>
      </c>
      <c r="AB2" s="4">
        <v>76.890482398956976</v>
      </c>
      <c r="AC2" s="4">
        <v>91.899251191286595</v>
      </c>
      <c r="AD2" s="4">
        <v>103.27868852459017</v>
      </c>
      <c r="AE2" s="4">
        <v>95.951929158760279</v>
      </c>
      <c r="AF2" s="5"/>
      <c r="AG2" s="5"/>
      <c r="AH2" s="5"/>
    </row>
    <row r="3" spans="1:34" ht="14.6">
      <c r="A3" s="28" t="s">
        <v>81</v>
      </c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  <c r="AH3" s="5"/>
    </row>
    <row r="4" spans="1:34" ht="14.6">
      <c r="A4" s="27" t="s">
        <v>82</v>
      </c>
      <c r="B4" s="5" t="s">
        <v>5</v>
      </c>
      <c r="C4" s="4">
        <v>6.6433566433566433</v>
      </c>
      <c r="D4" s="4">
        <v>19.16495550992471</v>
      </c>
      <c r="E4" s="4">
        <v>30.930064888248015</v>
      </c>
      <c r="F4" s="4">
        <v>43.799283154121866</v>
      </c>
      <c r="G4" s="4">
        <v>49.786628733997155</v>
      </c>
      <c r="H4" s="4">
        <v>52.362707535121331</v>
      </c>
      <c r="I4" s="4">
        <v>60.286103542234336</v>
      </c>
      <c r="J4" s="4">
        <v>63.211600429645543</v>
      </c>
      <c r="K4" s="4">
        <v>66.838046272493585</v>
      </c>
      <c r="L4" s="4">
        <v>78.735275883447002</v>
      </c>
      <c r="M4" s="4">
        <v>81.304693715194915</v>
      </c>
      <c r="N4" s="4">
        <v>86.821144098479365</v>
      </c>
      <c r="O4" s="4">
        <v>86.815227483751158</v>
      </c>
      <c r="P4" s="4">
        <v>92.747053490480496</v>
      </c>
      <c r="Q4" s="4">
        <v>95.74626865671641</v>
      </c>
      <c r="R4" s="4">
        <v>99.617486338797818</v>
      </c>
      <c r="S4" s="4">
        <v>99.376114081996434</v>
      </c>
      <c r="T4" s="4">
        <v>100</v>
      </c>
      <c r="U4" s="4">
        <v>100.14396775122371</v>
      </c>
      <c r="V4" s="4">
        <v>85.579641847313866</v>
      </c>
      <c r="W4" s="4">
        <v>95.603422838595449</v>
      </c>
      <c r="X4" s="4">
        <v>113.88101983002832</v>
      </c>
      <c r="Y4" s="4">
        <v>123.03290414878398</v>
      </c>
      <c r="Z4" s="4">
        <v>101.83767228177642</v>
      </c>
      <c r="AA4" s="4">
        <v>86.702463676563497</v>
      </c>
      <c r="AB4" s="4">
        <v>76.8829475057059</v>
      </c>
      <c r="AC4" s="4">
        <v>91.893732970027258</v>
      </c>
      <c r="AD4" s="4">
        <v>103.28075709779181</v>
      </c>
      <c r="AE4" s="4">
        <v>95.949367088607602</v>
      </c>
      <c r="AF4" s="5"/>
      <c r="AG4" s="5"/>
      <c r="AH4" s="5"/>
    </row>
    <row r="5" spans="1:34" ht="14.6">
      <c r="A5" s="30" t="s">
        <v>79</v>
      </c>
      <c r="B5" s="5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  <c r="AH5" s="5"/>
    </row>
    <row r="6" spans="1:34" ht="14.6">
      <c r="A6" s="27" t="s">
        <v>24</v>
      </c>
      <c r="B6" s="5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  <c r="AH6" s="5"/>
    </row>
    <row r="7" spans="1:34" ht="14.6">
      <c r="A7" s="31" t="s">
        <v>25</v>
      </c>
      <c r="B7" s="5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  <c r="AH7" s="5"/>
    </row>
    <row r="8" spans="1:34" ht="14.6">
      <c r="A8" s="28" t="s">
        <v>83</v>
      </c>
      <c r="B8" s="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  <c r="AH8" s="5"/>
    </row>
    <row r="9" spans="1:34" ht="14.6">
      <c r="A9" s="29" t="s">
        <v>80</v>
      </c>
      <c r="B9" s="5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  <c r="AH9" s="5"/>
    </row>
    <row r="10" spans="1:34" ht="14.6">
      <c r="A10" s="28" t="s">
        <v>84</v>
      </c>
      <c r="B10" s="5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  <c r="AH10" s="5"/>
    </row>
    <row r="11" spans="1:34" ht="14.6">
      <c r="A11" s="28" t="s">
        <v>85</v>
      </c>
      <c r="B11" s="28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5"/>
      <c r="AF14" s="5"/>
      <c r="AG14" s="5"/>
      <c r="AH14" s="5"/>
    </row>
    <row r="15" spans="1:34" ht="14.6">
      <c r="A15" s="5"/>
      <c r="B15" s="5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H4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4">
        <v>6.3410685375067457</v>
      </c>
      <c r="D2" s="4">
        <v>23.510930750098179</v>
      </c>
      <c r="E2" s="4">
        <v>36.67311411992263</v>
      </c>
      <c r="F2" s="4">
        <v>53.156989919512384</v>
      </c>
      <c r="G2" s="4">
        <v>62.890413432027437</v>
      </c>
      <c r="H2" s="4">
        <v>71.434238254617583</v>
      </c>
      <c r="I2" s="4">
        <v>76.945061114088148</v>
      </c>
      <c r="J2" s="4">
        <v>80.594239156906582</v>
      </c>
      <c r="K2" s="4">
        <v>84.335162988686008</v>
      </c>
      <c r="L2" s="4">
        <v>90.866498740554164</v>
      </c>
      <c r="M2" s="4">
        <v>94.33526318585011</v>
      </c>
      <c r="N2" s="4">
        <v>94.77486850471071</v>
      </c>
      <c r="O2" s="4">
        <v>92.715403197975391</v>
      </c>
      <c r="P2" s="4">
        <v>94.148400272294069</v>
      </c>
      <c r="Q2" s="4">
        <v>97.050469185899061</v>
      </c>
      <c r="R2" s="4">
        <v>97.642413730144241</v>
      </c>
      <c r="S2" s="4">
        <v>99.124491206512559</v>
      </c>
      <c r="T2" s="4">
        <v>100</v>
      </c>
      <c r="U2" s="4">
        <v>101.18041779932898</v>
      </c>
      <c r="V2" s="4">
        <v>102.13726136450067</v>
      </c>
      <c r="W2" s="4">
        <v>101.93361833140908</v>
      </c>
      <c r="X2" s="4">
        <v>104.50670375732113</v>
      </c>
      <c r="Y2" s="4">
        <v>104.80633817316325</v>
      </c>
      <c r="Z2" s="4">
        <v>107.47925035559653</v>
      </c>
      <c r="AA2" s="4">
        <v>111.57361620673154</v>
      </c>
      <c r="AB2" s="4">
        <v>119.88505549637469</v>
      </c>
      <c r="AC2" s="4">
        <v>124.90670551314216</v>
      </c>
      <c r="AD2" s="4">
        <v>125.86937028915384</v>
      </c>
      <c r="AE2" s="4">
        <v>129.83426351592053</v>
      </c>
      <c r="AF2" s="5"/>
      <c r="AG2" s="5"/>
      <c r="AH2" s="5"/>
    </row>
    <row r="3" spans="1:34" ht="14.6">
      <c r="A3" s="28" t="s">
        <v>81</v>
      </c>
      <c r="B3" s="5" t="s">
        <v>4</v>
      </c>
      <c r="C3" s="4">
        <v>7.2411132349317562</v>
      </c>
      <c r="D3" s="4">
        <v>26.94300518134715</v>
      </c>
      <c r="E3" s="4">
        <v>42.586750788643535</v>
      </c>
      <c r="F3" s="4">
        <v>62.128966223132032</v>
      </c>
      <c r="G3" s="4">
        <v>71.428571428571431</v>
      </c>
      <c r="H3" s="4">
        <v>78.882938026013775</v>
      </c>
      <c r="I3" s="4">
        <v>84.210526315789465</v>
      </c>
      <c r="J3" s="4">
        <v>88.941979522184297</v>
      </c>
      <c r="K3" s="4">
        <v>92.650033715441666</v>
      </c>
      <c r="L3" s="4">
        <v>96.404341926729984</v>
      </c>
      <c r="M3" s="4">
        <v>96.196403872752427</v>
      </c>
      <c r="N3" s="4">
        <v>94.281524926686217</v>
      </c>
      <c r="O3" s="4">
        <v>90.590809628008756</v>
      </c>
      <c r="P3" s="4">
        <v>90.833333333333329</v>
      </c>
      <c r="Q3" s="4">
        <v>91.126943005181346</v>
      </c>
      <c r="R3" s="4">
        <v>92.242934455802754</v>
      </c>
      <c r="S3" s="4">
        <v>95.696611081226465</v>
      </c>
      <c r="T3" s="4">
        <v>100</v>
      </c>
      <c r="U3" s="4">
        <v>103.79310344827586</v>
      </c>
      <c r="V3" s="4">
        <v>107.46887966804979</v>
      </c>
      <c r="W3" s="4">
        <v>108.57707509881422</v>
      </c>
      <c r="X3" s="4">
        <v>114.08821593153391</v>
      </c>
      <c r="Y3" s="4">
        <v>116.53832049871653</v>
      </c>
      <c r="Z3" s="4">
        <v>118.52358168147641</v>
      </c>
      <c r="AA3" s="4">
        <v>122.63983427049423</v>
      </c>
      <c r="AB3" s="4">
        <v>135.41598158500494</v>
      </c>
      <c r="AC3" s="4">
        <v>141.41742522756826</v>
      </c>
      <c r="AD3" s="4">
        <v>140.25663980901223</v>
      </c>
      <c r="AE3" s="4">
        <v>139.47743467933492</v>
      </c>
      <c r="AF3" s="5"/>
      <c r="AG3" s="5"/>
      <c r="AH3" s="5"/>
    </row>
    <row r="4" spans="1:34" ht="14.6">
      <c r="A4" s="27" t="s">
        <v>82</v>
      </c>
      <c r="B4" s="5" t="s">
        <v>5</v>
      </c>
      <c r="C4" s="4">
        <v>7.3787739953919189</v>
      </c>
      <c r="D4" s="4">
        <v>22.19091229306094</v>
      </c>
      <c r="E4" s="4">
        <v>35.737351991388586</v>
      </c>
      <c r="F4" s="4">
        <v>51.607557176002651</v>
      </c>
      <c r="G4" s="4">
        <v>60.951880094662116</v>
      </c>
      <c r="H4" s="4">
        <v>67.752785368930006</v>
      </c>
      <c r="I4" s="4">
        <v>74.224552206203583</v>
      </c>
      <c r="J4" s="4">
        <v>77.491961414791007</v>
      </c>
      <c r="K4" s="4">
        <v>80.889531730247697</v>
      </c>
      <c r="L4" s="4">
        <v>91.109211369950856</v>
      </c>
      <c r="M4" s="4">
        <v>95.711500974658875</v>
      </c>
      <c r="N4" s="4">
        <v>96.147798742138363</v>
      </c>
      <c r="O4" s="4">
        <v>94.040114613180521</v>
      </c>
      <c r="P4" s="4">
        <v>96.586021505376337</v>
      </c>
      <c r="Q4" s="4">
        <v>98.728101751859853</v>
      </c>
      <c r="R4" s="4">
        <v>99.721614635116325</v>
      </c>
      <c r="S4" s="4">
        <v>100.04790036723614</v>
      </c>
      <c r="T4" s="4">
        <v>100</v>
      </c>
      <c r="U4" s="4">
        <v>100.88226026677869</v>
      </c>
      <c r="V4" s="4">
        <v>97.800751879699249</v>
      </c>
      <c r="W4" s="4">
        <v>99.533799533799538</v>
      </c>
      <c r="X4" s="4">
        <v>106.55198204936424</v>
      </c>
      <c r="Y4" s="4">
        <v>109.96123494392911</v>
      </c>
      <c r="Z4" s="4">
        <v>106.13178767541183</v>
      </c>
      <c r="AA4" s="4">
        <v>103.93224440411373</v>
      </c>
      <c r="AB4" s="4">
        <v>109.97277274741974</v>
      </c>
      <c r="AC4" s="4">
        <v>116.76756139348943</v>
      </c>
      <c r="AD4" s="4">
        <v>120.44854881266491</v>
      </c>
      <c r="AE4" s="4">
        <v>118.06920556920556</v>
      </c>
      <c r="AF4" s="5"/>
      <c r="AG4" s="5"/>
      <c r="AH4" s="5"/>
    </row>
    <row r="5" spans="1:34" ht="14.6">
      <c r="A5" s="30" t="s">
        <v>79</v>
      </c>
      <c r="B5" s="5" t="s">
        <v>6</v>
      </c>
      <c r="C5" s="4">
        <v>8.7959453975127104</v>
      </c>
      <c r="D5" s="4">
        <v>26.374031722611583</v>
      </c>
      <c r="E5" s="4">
        <v>42.167342425359386</v>
      </c>
      <c r="F5" s="4">
        <v>60.818330605564654</v>
      </c>
      <c r="G5" s="4">
        <v>70.354285714285709</v>
      </c>
      <c r="H5" s="4">
        <v>77.009921313718777</v>
      </c>
      <c r="I5" s="4">
        <v>82.618510158013549</v>
      </c>
      <c r="J5" s="4">
        <v>86.666666666666671</v>
      </c>
      <c r="K5" s="4">
        <v>90.65520945220193</v>
      </c>
      <c r="L5" s="4">
        <v>100.85378868729988</v>
      </c>
      <c r="M5" s="4">
        <v>105.1527075135844</v>
      </c>
      <c r="N5" s="4">
        <v>103.96946564885496</v>
      </c>
      <c r="O5" s="4">
        <v>99.613108784706412</v>
      </c>
      <c r="P5" s="4">
        <v>100.25010421008753</v>
      </c>
      <c r="Q5" s="4">
        <v>101.53994225216553</v>
      </c>
      <c r="R5" s="4">
        <v>100.96823509427553</v>
      </c>
      <c r="S5" s="4">
        <v>101.30098929394227</v>
      </c>
      <c r="T5" s="4">
        <v>100</v>
      </c>
      <c r="U5" s="4">
        <v>98.855335492130436</v>
      </c>
      <c r="V5" s="4">
        <v>102.33365246529441</v>
      </c>
      <c r="W5" s="4">
        <v>99.930579659840333</v>
      </c>
      <c r="X5" s="4">
        <v>99.664043851118379</v>
      </c>
      <c r="Y5" s="4">
        <v>98.444381304162519</v>
      </c>
      <c r="Z5" s="4">
        <v>102.81661042627918</v>
      </c>
      <c r="AA5" s="4">
        <v>107.09497627476085</v>
      </c>
      <c r="AB5" s="4">
        <v>117.93087628077687</v>
      </c>
      <c r="AC5" s="4">
        <v>122.18289085545723</v>
      </c>
      <c r="AD5" s="4">
        <v>120.96875490657875</v>
      </c>
      <c r="AE5" s="4">
        <v>123.37858220211162</v>
      </c>
      <c r="AF5" s="5"/>
      <c r="AG5" s="5"/>
      <c r="AH5" s="5"/>
    </row>
    <row r="6" spans="1:34" ht="14.6">
      <c r="A6" s="27" t="s">
        <v>24</v>
      </c>
      <c r="B6" s="5" t="s">
        <v>7</v>
      </c>
      <c r="C6" s="4">
        <v>7.8901268980028183</v>
      </c>
      <c r="D6" s="4">
        <v>24.842105263157897</v>
      </c>
      <c r="E6" s="4">
        <v>39.307535641547865</v>
      </c>
      <c r="F6" s="4">
        <v>56.164383561643838</v>
      </c>
      <c r="G6" s="4">
        <v>65.384615384615387</v>
      </c>
      <c r="H6" s="4">
        <v>74.083546462063083</v>
      </c>
      <c r="I6" s="4">
        <v>79.453262786596127</v>
      </c>
      <c r="J6" s="4">
        <v>82.896652110625908</v>
      </c>
      <c r="K6" s="4">
        <v>86.69172932330828</v>
      </c>
      <c r="L6" s="4">
        <v>94.606542882404952</v>
      </c>
      <c r="M6" s="4">
        <v>98.933074684772066</v>
      </c>
      <c r="N6" s="4">
        <v>98.751418842224751</v>
      </c>
      <c r="O6" s="4">
        <v>94.690265486725664</v>
      </c>
      <c r="P6" s="4">
        <v>95.897435897435898</v>
      </c>
      <c r="Q6" s="4">
        <v>98.568702290076331</v>
      </c>
      <c r="R6" s="4">
        <v>98.477157360406082</v>
      </c>
      <c r="S6" s="4">
        <v>99.52956989247312</v>
      </c>
      <c r="T6" s="4">
        <v>100</v>
      </c>
      <c r="U6" s="4">
        <v>102.53279059249209</v>
      </c>
      <c r="V6" s="4">
        <v>103.03884711779449</v>
      </c>
      <c r="W6" s="4">
        <v>103.35301062573789</v>
      </c>
      <c r="X6" s="4">
        <v>106.58682634730539</v>
      </c>
      <c r="Y6" s="4">
        <v>106.52680652680652</v>
      </c>
      <c r="Z6" s="4">
        <v>108.06217616580311</v>
      </c>
      <c r="AA6" s="4">
        <v>111.85489390828201</v>
      </c>
      <c r="AB6" s="4">
        <v>120.97001408734151</v>
      </c>
      <c r="AC6" s="4">
        <v>125.27808676307008</v>
      </c>
      <c r="AD6" s="4">
        <v>122.61935820506132</v>
      </c>
      <c r="AE6" s="4">
        <v>126.38660978011158</v>
      </c>
      <c r="AF6" s="5"/>
      <c r="AG6" s="5"/>
      <c r="AH6" s="5"/>
    </row>
    <row r="7" spans="1:34" ht="14.6">
      <c r="A7" s="31" t="s">
        <v>25</v>
      </c>
      <c r="B7" s="5" t="s">
        <v>8</v>
      </c>
      <c r="C7" s="4">
        <v>7.8635225665000998</v>
      </c>
      <c r="D7" s="4">
        <v>25.263157894736842</v>
      </c>
      <c r="E7" s="4">
        <v>39.142091152815013</v>
      </c>
      <c r="F7" s="4">
        <v>57.142857142857139</v>
      </c>
      <c r="G7" s="4">
        <v>65.862068965517238</v>
      </c>
      <c r="H7" s="4">
        <v>71.059782608695656</v>
      </c>
      <c r="I7" s="4">
        <v>77.827380952380949</v>
      </c>
      <c r="J7" s="4">
        <v>82.904884318766065</v>
      </c>
      <c r="K7" s="4">
        <v>87.088274044795781</v>
      </c>
      <c r="L7" s="4">
        <v>97.95597484276729</v>
      </c>
      <c r="M7" s="4">
        <v>102.28013029315962</v>
      </c>
      <c r="N7" s="4">
        <v>102.25140712945591</v>
      </c>
      <c r="O7" s="4">
        <v>100.61728395061729</v>
      </c>
      <c r="P7" s="4">
        <v>100.9469696969697</v>
      </c>
      <c r="Q7" s="4">
        <v>102.00333889816361</v>
      </c>
      <c r="R7" s="4">
        <v>101.57142857142858</v>
      </c>
      <c r="S7" s="4">
        <v>101.45413870246085</v>
      </c>
      <c r="T7" s="4">
        <v>100</v>
      </c>
      <c r="U7" s="4">
        <v>95.794183445190157</v>
      </c>
      <c r="V7" s="4">
        <v>98.226164079822624</v>
      </c>
      <c r="W7" s="4">
        <v>94.793000426803246</v>
      </c>
      <c r="X7" s="4">
        <v>94.50450450450451</v>
      </c>
      <c r="Y7" s="4">
        <v>92.420425921685364</v>
      </c>
      <c r="Z7" s="4">
        <v>96.752136752136749</v>
      </c>
      <c r="AA7" s="4">
        <v>100.61310100032269</v>
      </c>
      <c r="AB7" s="4">
        <v>112.14446952595938</v>
      </c>
      <c r="AC7" s="4">
        <v>116.71018276762402</v>
      </c>
      <c r="AD7" s="4">
        <v>112.52153934520391</v>
      </c>
      <c r="AE7" s="4">
        <v>120.25620496397119</v>
      </c>
      <c r="AF7" s="5"/>
      <c r="AG7" s="5"/>
      <c r="AH7" s="5"/>
    </row>
    <row r="8" spans="1:34" ht="14.6">
      <c r="A8" s="28" t="s">
        <v>83</v>
      </c>
      <c r="B8" s="5" t="s">
        <v>30</v>
      </c>
      <c r="C8" s="4">
        <v>7.7184333296547685</v>
      </c>
      <c r="D8" s="4">
        <v>24.638989169675092</v>
      </c>
      <c r="E8" s="4">
        <v>39.221014492753625</v>
      </c>
      <c r="F8" s="4">
        <v>57.235772357723583</v>
      </c>
      <c r="G8" s="4">
        <v>66.141732283464577</v>
      </c>
      <c r="H8" s="4">
        <v>72.195547795722391</v>
      </c>
      <c r="I8" s="4">
        <v>78.451492537313428</v>
      </c>
      <c r="J8" s="4">
        <v>82.962668784749809</v>
      </c>
      <c r="K8" s="4">
        <v>87.013519049569837</v>
      </c>
      <c r="L8" s="4">
        <v>96.653734238603292</v>
      </c>
      <c r="M8" s="4">
        <v>101.12359550561798</v>
      </c>
      <c r="N8" s="4">
        <v>100.9433962264151</v>
      </c>
      <c r="O8" s="4">
        <v>98.263027295285355</v>
      </c>
      <c r="P8" s="4">
        <v>98.91304347826086</v>
      </c>
      <c r="Q8" s="4">
        <v>100.61760164693771</v>
      </c>
      <c r="R8" s="4">
        <v>100.31305903398926</v>
      </c>
      <c r="S8" s="4">
        <v>100.77683615819208</v>
      </c>
      <c r="T8" s="4">
        <v>100</v>
      </c>
      <c r="U8" s="4">
        <v>96.899353341071134</v>
      </c>
      <c r="V8" s="4">
        <v>99.907019990701997</v>
      </c>
      <c r="W8" s="4">
        <v>98.00104293412133</v>
      </c>
      <c r="X8" s="4">
        <v>98.103601883670606</v>
      </c>
      <c r="Y8" s="4">
        <v>96.55529655529655</v>
      </c>
      <c r="Z8" s="4">
        <v>101.24257752364197</v>
      </c>
      <c r="AA8" s="4">
        <v>106.06255631355386</v>
      </c>
      <c r="AB8" s="4">
        <v>116.11382113821138</v>
      </c>
      <c r="AC8" s="4">
        <v>121.19380987472366</v>
      </c>
      <c r="AD8" s="4">
        <v>119.13855589629216</v>
      </c>
      <c r="AE8" s="4">
        <v>125.96469104665826</v>
      </c>
      <c r="AF8" s="5"/>
      <c r="AG8" s="5"/>
      <c r="AH8" s="5"/>
    </row>
    <row r="9" spans="1:34" ht="14.6">
      <c r="A9" s="29" t="s">
        <v>80</v>
      </c>
      <c r="B9" s="5" t="s">
        <v>9</v>
      </c>
      <c r="C9" s="4">
        <v>6.9701496370340594</v>
      </c>
      <c r="D9" s="4">
        <v>23.183391003460208</v>
      </c>
      <c r="E9" s="4">
        <v>36.363636363636367</v>
      </c>
      <c r="F9" s="4">
        <v>53.612167300380229</v>
      </c>
      <c r="G9" s="4">
        <v>61.964517524881003</v>
      </c>
      <c r="H9" s="4">
        <v>67.038716428322289</v>
      </c>
      <c r="I9" s="4">
        <v>73.532934131736525</v>
      </c>
      <c r="J9" s="4">
        <v>78.786828422876951</v>
      </c>
      <c r="K9" s="4">
        <v>83.032616238723108</v>
      </c>
      <c r="L9" s="4">
        <v>92.074198988195604</v>
      </c>
      <c r="M9" s="4">
        <v>96.481069042316264</v>
      </c>
      <c r="N9" s="4">
        <v>97.54224270353302</v>
      </c>
      <c r="O9" s="4">
        <v>96.948228882833789</v>
      </c>
      <c r="P9" s="4">
        <v>97.411167512690355</v>
      </c>
      <c r="Q9" s="4">
        <v>99.647110719011906</v>
      </c>
      <c r="R9" s="4">
        <v>99.511461856444953</v>
      </c>
      <c r="S9" s="4">
        <v>100.14654161781947</v>
      </c>
      <c r="T9" s="4">
        <v>100</v>
      </c>
      <c r="U9" s="4">
        <v>96.057779115257304</v>
      </c>
      <c r="V9" s="4">
        <v>97.929774710777352</v>
      </c>
      <c r="W9" s="4">
        <v>92.94900221729489</v>
      </c>
      <c r="X9" s="4">
        <v>93.762597984322511</v>
      </c>
      <c r="Y9" s="4">
        <v>94.305663304887517</v>
      </c>
      <c r="Z9" s="4">
        <v>97.350134346335594</v>
      </c>
      <c r="AA9" s="4">
        <v>101.1638782084589</v>
      </c>
      <c r="AB9" s="4">
        <v>113.95013850415512</v>
      </c>
      <c r="AC9" s="4">
        <v>118.56876828943868</v>
      </c>
      <c r="AD9" s="4">
        <v>115.68744662681469</v>
      </c>
      <c r="AE9" s="4">
        <v>119.63738047988454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4">
        <v>5.2173069412458437</v>
      </c>
      <c r="D10" s="4">
        <v>23.289791969037253</v>
      </c>
      <c r="E10" s="4">
        <v>35.348749052312357</v>
      </c>
      <c r="F10" s="4">
        <v>51.112699973187944</v>
      </c>
      <c r="G10" s="4">
        <v>61.351034752049983</v>
      </c>
      <c r="H10" s="4">
        <v>71.559892518738508</v>
      </c>
      <c r="I10" s="4">
        <v>76.396472070558588</v>
      </c>
      <c r="J10" s="4">
        <v>79.566321547177182</v>
      </c>
      <c r="K10" s="4">
        <v>83.167677810765468</v>
      </c>
      <c r="L10" s="4">
        <v>86.802986480123764</v>
      </c>
      <c r="M10" s="4">
        <v>89.580103794567634</v>
      </c>
      <c r="N10" s="4">
        <v>90.926587847126754</v>
      </c>
      <c r="O10" s="4">
        <v>89.948813401582129</v>
      </c>
      <c r="P10" s="4">
        <v>91.540046355910377</v>
      </c>
      <c r="Q10" s="4">
        <v>95.106580166821132</v>
      </c>
      <c r="R10" s="4">
        <v>96.013056656563293</v>
      </c>
      <c r="S10" s="4">
        <v>98.247301485518861</v>
      </c>
      <c r="T10" s="4">
        <v>100</v>
      </c>
      <c r="U10" s="4">
        <v>103.96488974523656</v>
      </c>
      <c r="V10" s="4">
        <v>103.9058843551887</v>
      </c>
      <c r="W10" s="4">
        <v>104.58371326365996</v>
      </c>
      <c r="X10" s="4">
        <v>108.14817136231156</v>
      </c>
      <c r="Y10" s="4">
        <v>109.86707864513497</v>
      </c>
      <c r="Z10" s="4">
        <v>112.359375</v>
      </c>
      <c r="AA10" s="4">
        <v>117.39858578340157</v>
      </c>
      <c r="AB10" s="4">
        <v>125.17601153617778</v>
      </c>
      <c r="AC10" s="4">
        <v>127.83502366463826</v>
      </c>
      <c r="AD10" s="4">
        <v>130.30311130118679</v>
      </c>
      <c r="AE10" s="4">
        <v>135.67433856743384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4">
        <v>5.5699344683557612</v>
      </c>
      <c r="D11" s="4">
        <v>20.834900338473112</v>
      </c>
      <c r="E11" s="4">
        <v>33.694134078212286</v>
      </c>
      <c r="F11" s="4">
        <v>49.297358066329402</v>
      </c>
      <c r="G11" s="4">
        <v>58.788641265276773</v>
      </c>
      <c r="H11" s="4">
        <v>68.860864745011085</v>
      </c>
      <c r="I11" s="4">
        <v>74.028449919343004</v>
      </c>
      <c r="J11" s="4">
        <v>77.425932589660547</v>
      </c>
      <c r="K11" s="4">
        <v>81.361307636008789</v>
      </c>
      <c r="L11" s="4">
        <v>86.699722910893968</v>
      </c>
      <c r="M11" s="4">
        <v>90.512989148306474</v>
      </c>
      <c r="N11" s="4">
        <v>92.078071182548797</v>
      </c>
      <c r="O11" s="4">
        <v>90.455916267518191</v>
      </c>
      <c r="P11" s="4">
        <v>91.968739607582307</v>
      </c>
      <c r="Q11" s="4">
        <v>95.958037642702863</v>
      </c>
      <c r="R11" s="4">
        <v>96.5762804711038</v>
      </c>
      <c r="S11" s="4">
        <v>98.05258033106135</v>
      </c>
      <c r="T11" s="4">
        <v>100</v>
      </c>
      <c r="U11" s="4">
        <v>103.15441985572808</v>
      </c>
      <c r="V11" s="4">
        <v>103.16413974950561</v>
      </c>
      <c r="W11" s="4">
        <v>104.7874149659864</v>
      </c>
      <c r="X11" s="4">
        <v>106.93899881462569</v>
      </c>
      <c r="Y11" s="4">
        <v>106.88423506410498</v>
      </c>
      <c r="Z11" s="4">
        <v>109.64156890780879</v>
      </c>
      <c r="AA11" s="4">
        <v>114.1959715482284</v>
      </c>
      <c r="AB11" s="4">
        <v>121.2396323694239</v>
      </c>
      <c r="AC11" s="4">
        <v>127.12954660637013</v>
      </c>
      <c r="AD11" s="4">
        <v>130.09747845001209</v>
      </c>
      <c r="AE11" s="4">
        <v>134.41681210005817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20" spans="1:34">
      <c r="AD20" s="1"/>
    </row>
    <row r="21" spans="1:34">
      <c r="AD21" s="1"/>
    </row>
    <row r="22" spans="1:34">
      <c r="AD22" s="1"/>
    </row>
    <row r="23" spans="1:34">
      <c r="AD23" s="1"/>
    </row>
    <row r="24" spans="1:34">
      <c r="AD24" s="1"/>
    </row>
    <row r="25" spans="1:34">
      <c r="AD25" s="1"/>
    </row>
    <row r="26" spans="1:34">
      <c r="AD26" s="1"/>
    </row>
    <row r="27" spans="1:34">
      <c r="AD27" s="1"/>
    </row>
    <row r="28" spans="1:34">
      <c r="AD28" s="1"/>
    </row>
    <row r="29" spans="1:34">
      <c r="AD29" s="1"/>
    </row>
    <row r="30" spans="1:34">
      <c r="AD30" s="1"/>
    </row>
    <row r="31" spans="1:34">
      <c r="AD31" s="1"/>
    </row>
    <row r="32" spans="1:34">
      <c r="AD32" s="1"/>
    </row>
    <row r="33" spans="30:30">
      <c r="AD33" s="1"/>
    </row>
    <row r="34" spans="30:30">
      <c r="AD34" s="1"/>
    </row>
    <row r="35" spans="30:30">
      <c r="AD35" s="1"/>
    </row>
    <row r="36" spans="30:30">
      <c r="AD36" s="1"/>
    </row>
    <row r="37" spans="30:30">
      <c r="AD37" s="1"/>
    </row>
    <row r="38" spans="30:30">
      <c r="AD38" s="1"/>
    </row>
    <row r="39" spans="30:30">
      <c r="AD39" s="1"/>
    </row>
    <row r="40" spans="30:30">
      <c r="AD40" s="1"/>
    </row>
    <row r="41" spans="30:30">
      <c r="AD41" s="1"/>
    </row>
    <row r="42" spans="30:30">
      <c r="AD42" s="1"/>
    </row>
    <row r="43" spans="30:30">
      <c r="AD43" s="1"/>
    </row>
    <row r="44" spans="30:30">
      <c r="AD44" s="1"/>
    </row>
    <row r="45" spans="30:30">
      <c r="AD45" s="1"/>
    </row>
    <row r="46" spans="30:30">
      <c r="AD46" s="1"/>
    </row>
    <row r="47" spans="30:30">
      <c r="AD47" s="1"/>
    </row>
    <row r="48" spans="30:30">
      <c r="AD48" s="1"/>
    </row>
    <row r="49" spans="30:30">
      <c r="AD49" s="1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30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33.701501088799333</v>
      </c>
      <c r="D2" s="3">
        <v>113.23499090480246</v>
      </c>
      <c r="E2" s="3">
        <v>177.30162562822039</v>
      </c>
      <c r="F2" s="3">
        <v>280.98807774194563</v>
      </c>
      <c r="G2" s="3">
        <v>376.49121337612894</v>
      </c>
      <c r="H2" s="3">
        <v>511.2937154892619</v>
      </c>
      <c r="I2" s="3">
        <v>653.00598655924637</v>
      </c>
      <c r="J2" s="3">
        <v>810.89399670122748</v>
      </c>
      <c r="K2" s="3">
        <v>928.24015589666647</v>
      </c>
      <c r="L2" s="3">
        <v>958.81503198352448</v>
      </c>
      <c r="M2" s="3">
        <v>1015.0343954857835</v>
      </c>
      <c r="N2" s="3">
        <v>1083.6878509092442</v>
      </c>
      <c r="O2" s="3">
        <v>1122.0077897819631</v>
      </c>
      <c r="P2" s="3">
        <v>1129.6834697338541</v>
      </c>
      <c r="Q2" s="3">
        <v>1210.541946713442</v>
      </c>
      <c r="R2" s="3">
        <v>1372.8173207374075</v>
      </c>
      <c r="S2" s="3">
        <v>1625.8172088579499</v>
      </c>
      <c r="T2" s="3">
        <v>2042.4506483078003</v>
      </c>
      <c r="U2" s="3">
        <v>2659.3782159828061</v>
      </c>
      <c r="V2" s="3">
        <v>3219.4139802190321</v>
      </c>
      <c r="W2" s="3">
        <v>3600.6976964991459</v>
      </c>
      <c r="X2" s="3">
        <v>4234.7422200891815</v>
      </c>
      <c r="Y2" s="3">
        <v>4664.721471762201</v>
      </c>
      <c r="Z2" s="3">
        <v>5318.587556902974</v>
      </c>
      <c r="AA2" s="3">
        <v>5810.2689212116265</v>
      </c>
      <c r="AB2" s="3">
        <v>6884.8647064239904</v>
      </c>
      <c r="AC2" s="3">
        <v>7197.4336331299419</v>
      </c>
      <c r="AD2" s="3">
        <v>6589.8313907541396</v>
      </c>
      <c r="AE2" s="3">
        <v>6846.5261856907637</v>
      </c>
      <c r="AF2" s="5"/>
      <c r="AG2" s="5"/>
    </row>
    <row r="3" spans="1:33" ht="14.6">
      <c r="A3" s="28" t="s">
        <v>81</v>
      </c>
      <c r="B3" s="5" t="s">
        <v>4</v>
      </c>
      <c r="C3" s="3">
        <v>1.0076216322902274</v>
      </c>
      <c r="D3" s="3">
        <v>3.3690011501312256</v>
      </c>
      <c r="E3" s="3">
        <v>3.3077657222747803</v>
      </c>
      <c r="F3" s="3">
        <v>3.2658195495605469</v>
      </c>
      <c r="G3" s="3">
        <v>2.1185431480407715</v>
      </c>
      <c r="H3" s="3">
        <v>4.9024043083190918</v>
      </c>
      <c r="I3" s="3">
        <v>5.358147144317627</v>
      </c>
      <c r="J3" s="3">
        <v>4.4468873341878243</v>
      </c>
      <c r="K3" s="3">
        <v>5.0461177825927725</v>
      </c>
      <c r="L3" s="3">
        <v>7.1848859786987305</v>
      </c>
      <c r="M3" s="3">
        <v>6.9216470718383789</v>
      </c>
      <c r="N3" s="3">
        <v>6.741328239440918</v>
      </c>
      <c r="O3" s="3">
        <v>6.6178097724914551</v>
      </c>
      <c r="P3" s="3">
        <v>6.5331997871398926</v>
      </c>
      <c r="Q3" s="3">
        <v>6.4752416610717773</v>
      </c>
      <c r="R3" s="3">
        <v>7.4355406761169434</v>
      </c>
      <c r="S3" s="3">
        <v>9.0933456420898438</v>
      </c>
      <c r="T3" s="3">
        <v>12.228941917419434</v>
      </c>
      <c r="U3" s="3">
        <v>11.376825332641602</v>
      </c>
      <c r="V3" s="3">
        <v>25.793125152587891</v>
      </c>
      <c r="W3" s="3">
        <v>34.985594976515998</v>
      </c>
      <c r="X3" s="3">
        <v>45.184492691703461</v>
      </c>
      <c r="Y3" s="3">
        <v>44.910995259004473</v>
      </c>
      <c r="Z3" s="3">
        <v>50.545339856828967</v>
      </c>
      <c r="AA3" s="3">
        <v>55.35473556518555</v>
      </c>
      <c r="AB3" s="3">
        <v>75.190146854945596</v>
      </c>
      <c r="AC3" s="3">
        <v>79.31474223889802</v>
      </c>
      <c r="AD3" s="3">
        <v>73.968397441663242</v>
      </c>
      <c r="AE3" s="3">
        <v>117.57314627511161</v>
      </c>
      <c r="AF3" s="5"/>
      <c r="AG3" s="5"/>
    </row>
    <row r="4" spans="1:33" ht="14.6">
      <c r="A4" s="27" t="s">
        <v>82</v>
      </c>
      <c r="B4" s="5" t="s">
        <v>5</v>
      </c>
      <c r="C4" s="3">
        <v>1.016001134520039</v>
      </c>
      <c r="D4" s="3">
        <v>3.3887019157409668</v>
      </c>
      <c r="E4" s="3">
        <v>6.1266860961914063</v>
      </c>
      <c r="F4" s="3">
        <v>11.554203796386719</v>
      </c>
      <c r="G4" s="3">
        <v>16.893287658691406</v>
      </c>
      <c r="H4" s="3">
        <v>22.85766813490126</v>
      </c>
      <c r="I4" s="3">
        <v>28.910103607177735</v>
      </c>
      <c r="J4" s="3">
        <v>34.803421783447263</v>
      </c>
      <c r="K4" s="3">
        <v>40.913416821023695</v>
      </c>
      <c r="L4" s="3">
        <v>44.03585688273111</v>
      </c>
      <c r="M4" s="3">
        <v>44.775179812782682</v>
      </c>
      <c r="N4" s="3">
        <v>49.687439600626632</v>
      </c>
      <c r="O4" s="3">
        <v>53.290382623672485</v>
      </c>
      <c r="P4" s="3">
        <v>53.774312761094833</v>
      </c>
      <c r="Q4" s="3">
        <v>59.002193450927734</v>
      </c>
      <c r="R4" s="3">
        <v>65.41650390625</v>
      </c>
      <c r="S4" s="3">
        <v>76.810302734375</v>
      </c>
      <c r="T4" s="3">
        <v>96.615058898925781</v>
      </c>
      <c r="U4" s="3">
        <v>111.27899311206959</v>
      </c>
      <c r="V4" s="3">
        <v>126.5726246935256</v>
      </c>
      <c r="W4" s="3">
        <v>148.30595188924713</v>
      </c>
      <c r="X4" s="3">
        <v>236.35636230468745</v>
      </c>
      <c r="Y4" s="3">
        <v>278.71573588795911</v>
      </c>
      <c r="Z4" s="3">
        <v>316.87496126615082</v>
      </c>
      <c r="AA4" s="3">
        <v>357.1821780856564</v>
      </c>
      <c r="AB4" s="3">
        <v>438.22645904324571</v>
      </c>
      <c r="AC4" s="3">
        <v>393.86107083024655</v>
      </c>
      <c r="AD4" s="3">
        <v>369.97408483524129</v>
      </c>
      <c r="AE4" s="3">
        <v>357.47296887774797</v>
      </c>
      <c r="AF4" s="5"/>
      <c r="AG4" s="5"/>
    </row>
    <row r="5" spans="1:33" ht="14.6">
      <c r="A5" s="30" t="s">
        <v>79</v>
      </c>
      <c r="B5" s="5" t="s">
        <v>6</v>
      </c>
      <c r="C5" s="3">
        <v>3.0081502623177045</v>
      </c>
      <c r="D5" s="3">
        <v>10.072407858712332</v>
      </c>
      <c r="E5" s="3">
        <v>15.73271052042643</v>
      </c>
      <c r="F5" s="3">
        <v>23.214455997242645</v>
      </c>
      <c r="G5" s="3">
        <v>31.303751945495605</v>
      </c>
      <c r="H5" s="3">
        <v>42.504902362823486</v>
      </c>
      <c r="I5" s="3">
        <v>55.224466378348204</v>
      </c>
      <c r="J5" s="3">
        <v>70.161980917287423</v>
      </c>
      <c r="K5" s="3">
        <v>78.943346786499021</v>
      </c>
      <c r="L5" s="3">
        <v>79.940889358520508</v>
      </c>
      <c r="M5" s="3">
        <v>86.737647316672593</v>
      </c>
      <c r="N5" s="3">
        <v>91.541347503662109</v>
      </c>
      <c r="O5" s="3">
        <v>93.72146474904028</v>
      </c>
      <c r="P5" s="3">
        <v>95.775624130711407</v>
      </c>
      <c r="Q5" s="3">
        <v>103.95142673801733</v>
      </c>
      <c r="R5" s="3">
        <v>119.1846923828125</v>
      </c>
      <c r="S5" s="3">
        <v>140.64151000976563</v>
      </c>
      <c r="T5" s="3">
        <v>176.33943176269531</v>
      </c>
      <c r="U5" s="3">
        <v>251.25626011898643</v>
      </c>
      <c r="V5" s="3">
        <v>310.3798457554409</v>
      </c>
      <c r="W5" s="3">
        <v>370.26381803813734</v>
      </c>
      <c r="X5" s="3">
        <v>449.544553704218</v>
      </c>
      <c r="Y5" s="3">
        <v>559.95332088985958</v>
      </c>
      <c r="Z5" s="3">
        <v>577.12768743456024</v>
      </c>
      <c r="AA5" s="3">
        <v>559.05188065540938</v>
      </c>
      <c r="AB5" s="3">
        <v>619.7120300292969</v>
      </c>
      <c r="AC5" s="3">
        <v>648.26997756958008</v>
      </c>
      <c r="AD5" s="3">
        <v>586.94966830549572</v>
      </c>
      <c r="AE5" s="3">
        <v>724.47923473011372</v>
      </c>
      <c r="AF5" s="5"/>
      <c r="AG5" s="5"/>
    </row>
    <row r="6" spans="1:33" ht="14.6">
      <c r="A6" s="27" t="s">
        <v>24</v>
      </c>
      <c r="B6" s="5" t="s">
        <v>7</v>
      </c>
      <c r="C6" s="3">
        <v>0.96045725354134825</v>
      </c>
      <c r="D6" s="3">
        <v>3.2581138610839844</v>
      </c>
      <c r="E6" s="3">
        <v>3.2318079471588135</v>
      </c>
      <c r="F6" s="3">
        <v>3.2137885093688965</v>
      </c>
      <c r="G6" s="3">
        <v>2.1007225513458252</v>
      </c>
      <c r="H6" s="3">
        <v>4.8779897689819336</v>
      </c>
      <c r="I6" s="3">
        <v>5.3414230346679688</v>
      </c>
      <c r="J6" s="3">
        <v>4.4392499923706046</v>
      </c>
      <c r="K6" s="3">
        <v>5.0408862431844064</v>
      </c>
      <c r="L6" s="3">
        <v>7.1795105934143066</v>
      </c>
      <c r="M6" s="3">
        <v>6.9179649353027344</v>
      </c>
      <c r="N6" s="3">
        <v>6.7388057708740234</v>
      </c>
      <c r="O6" s="3">
        <v>6.6160821914672852</v>
      </c>
      <c r="P6" s="3">
        <v>6.5320162773132324</v>
      </c>
      <c r="Q6" s="3">
        <v>6.474431037902832</v>
      </c>
      <c r="R6" s="3">
        <v>7.4349851608276367</v>
      </c>
      <c r="S6" s="3">
        <v>9.0929651260375977</v>
      </c>
      <c r="T6" s="3">
        <v>12.228681564331055</v>
      </c>
      <c r="U6" s="3">
        <v>14.376646995544434</v>
      </c>
      <c r="V6" s="3">
        <v>20.848003387451172</v>
      </c>
      <c r="W6" s="3">
        <v>24.090808391571041</v>
      </c>
      <c r="X6" s="3">
        <v>26.365821144797582</v>
      </c>
      <c r="Y6" s="3">
        <v>78.563266588293985</v>
      </c>
      <c r="Z6" s="3">
        <v>73.292846679687486</v>
      </c>
      <c r="AA6" s="3">
        <v>66.20560230928308</v>
      </c>
      <c r="AB6" s="3">
        <v>79.040085754394525</v>
      </c>
      <c r="AC6" s="3">
        <v>78.531636714935303</v>
      </c>
      <c r="AD6" s="3">
        <v>86.962898254394531</v>
      </c>
      <c r="AE6" s="3">
        <v>90.422863769531233</v>
      </c>
      <c r="AF6" s="5"/>
      <c r="AG6" s="5"/>
    </row>
    <row r="7" spans="1:33" ht="14.6">
      <c r="A7" s="31" t="s">
        <v>25</v>
      </c>
      <c r="B7" s="5" t="s">
        <v>8</v>
      </c>
      <c r="C7" s="3">
        <v>0.93431512380444393</v>
      </c>
      <c r="D7" s="3">
        <v>3.1966514587402344</v>
      </c>
      <c r="E7" s="3">
        <v>3.1897063255310059</v>
      </c>
      <c r="F7" s="3">
        <v>3.1849489212036133</v>
      </c>
      <c r="G7" s="3">
        <v>2.0908451080322266</v>
      </c>
      <c r="H7" s="3">
        <v>4.8644576072692871</v>
      </c>
      <c r="I7" s="3">
        <v>5.3321533203125</v>
      </c>
      <c r="J7" s="3">
        <v>4.4350166320800772</v>
      </c>
      <c r="K7" s="3">
        <v>5.0379864374796544</v>
      </c>
      <c r="L7" s="3">
        <v>7.1765313148498535</v>
      </c>
      <c r="M7" s="3">
        <v>6.915924072265625</v>
      </c>
      <c r="N7" s="3">
        <v>6.7374081611633301</v>
      </c>
      <c r="O7" s="3">
        <v>6.6151247024536133</v>
      </c>
      <c r="P7" s="3">
        <v>6.5313606262207031</v>
      </c>
      <c r="Q7" s="3">
        <v>6.4739818572998047</v>
      </c>
      <c r="R7" s="3">
        <v>7.4346776008605957</v>
      </c>
      <c r="S7" s="3">
        <v>9.0927543640136719</v>
      </c>
      <c r="T7" s="3">
        <v>12.228536605834961</v>
      </c>
      <c r="U7" s="3">
        <v>14.376547813415527</v>
      </c>
      <c r="V7" s="3">
        <v>15.847935676574707</v>
      </c>
      <c r="W7" s="3">
        <v>16.498857259750366</v>
      </c>
      <c r="X7" s="3">
        <v>21.742043928666547</v>
      </c>
      <c r="Y7" s="3">
        <v>26.042253766741069</v>
      </c>
      <c r="Z7" s="3">
        <v>31.211168729341949</v>
      </c>
      <c r="AA7" s="3">
        <v>33.379651583158051</v>
      </c>
      <c r="AB7" s="3">
        <v>36.866795539855957</v>
      </c>
      <c r="AC7" s="3">
        <v>38.059728145599365</v>
      </c>
      <c r="AD7" s="3">
        <v>32.463822841644287</v>
      </c>
      <c r="AE7" s="3">
        <v>29.720233154296874</v>
      </c>
      <c r="AF7" s="5"/>
      <c r="AG7" s="5"/>
    </row>
    <row r="8" spans="1:33" ht="14.6">
      <c r="A8" s="28" t="s">
        <v>83</v>
      </c>
      <c r="B8" s="5" t="s">
        <v>30</v>
      </c>
      <c r="C8" s="3">
        <v>4.8574204054055459</v>
      </c>
      <c r="D8" s="3">
        <v>16.420193481445313</v>
      </c>
      <c r="E8" s="3">
        <v>27.746388753255204</v>
      </c>
      <c r="F8" s="3">
        <v>46.410042317708339</v>
      </c>
      <c r="G8" s="3">
        <v>60.48088981991723</v>
      </c>
      <c r="H8" s="3">
        <v>80.743763514927466</v>
      </c>
      <c r="I8" s="3">
        <v>103.64901308153496</v>
      </c>
      <c r="J8" s="3">
        <v>128.8615692138672</v>
      </c>
      <c r="K8" s="3">
        <v>148.20137488323709</v>
      </c>
      <c r="L8" s="3">
        <v>151.13239912553269</v>
      </c>
      <c r="M8" s="3">
        <v>160.99245841043034</v>
      </c>
      <c r="N8" s="3">
        <v>170.86160888671876</v>
      </c>
      <c r="O8" s="3">
        <v>173.79252624511719</v>
      </c>
      <c r="P8" s="3">
        <v>176.04788208007813</v>
      </c>
      <c r="Q8" s="3">
        <v>188.44807786207929</v>
      </c>
      <c r="R8" s="3">
        <v>210.70059241777585</v>
      </c>
      <c r="S8" s="3">
        <v>249.92758585611978</v>
      </c>
      <c r="T8" s="3">
        <v>311.58529663085938</v>
      </c>
      <c r="U8" s="3">
        <v>502.42360115634563</v>
      </c>
      <c r="V8" s="3">
        <v>641.92887731803273</v>
      </c>
      <c r="W8" s="3">
        <v>716.89845784505201</v>
      </c>
      <c r="X8" s="3">
        <v>838.43932578201702</v>
      </c>
      <c r="Y8" s="3">
        <v>878.98227419320506</v>
      </c>
      <c r="Z8" s="3">
        <v>969.63197135416669</v>
      </c>
      <c r="AA8" s="3">
        <v>925.70098126123821</v>
      </c>
      <c r="AB8" s="3">
        <v>1037.7662842678249</v>
      </c>
      <c r="AC8" s="3">
        <v>1161.428836706913</v>
      </c>
      <c r="AD8" s="3">
        <v>1102.5831659035605</v>
      </c>
      <c r="AE8" s="3">
        <v>1133.8051723155313</v>
      </c>
      <c r="AF8" s="5"/>
      <c r="AG8" s="5"/>
    </row>
    <row r="9" spans="1:33" ht="14.6">
      <c r="A9" s="29" t="s">
        <v>80</v>
      </c>
      <c r="B9" s="5" t="s">
        <v>9</v>
      </c>
      <c r="C9" s="3">
        <v>0.91999729625737869</v>
      </c>
      <c r="D9" s="3">
        <v>3.162989044189453</v>
      </c>
      <c r="E9" s="3">
        <v>6.3332950592041017</v>
      </c>
      <c r="F9" s="3">
        <v>8.4228839874267578</v>
      </c>
      <c r="G9" s="3">
        <v>12.212094068527222</v>
      </c>
      <c r="H9" s="3">
        <v>17.734148892489348</v>
      </c>
      <c r="I9" s="3">
        <v>21.527513980865479</v>
      </c>
      <c r="J9" s="3">
        <v>25.418650817871093</v>
      </c>
      <c r="K9" s="3">
        <v>29.655475071498326</v>
      </c>
      <c r="L9" s="3">
        <v>30.153422615744851</v>
      </c>
      <c r="M9" s="3">
        <v>32.950106534090907</v>
      </c>
      <c r="N9" s="3">
        <v>32.570821588689626</v>
      </c>
      <c r="O9" s="3">
        <v>34.5421142578125</v>
      </c>
      <c r="P9" s="3">
        <v>34.661350250244141</v>
      </c>
      <c r="Q9" s="3">
        <v>35.743026733398438</v>
      </c>
      <c r="R9" s="3">
        <v>39.483974456787109</v>
      </c>
      <c r="S9" s="3">
        <v>47.046524047851563</v>
      </c>
      <c r="T9" s="3">
        <v>59.22686767578125</v>
      </c>
      <c r="U9" s="3">
        <v>103.71333334479532</v>
      </c>
      <c r="V9" s="3">
        <v>125.95599482609674</v>
      </c>
      <c r="W9" s="3">
        <v>180.70790702049885</v>
      </c>
      <c r="X9" s="3">
        <v>208.1431316174959</v>
      </c>
      <c r="Y9" s="3">
        <v>200.23825360726619</v>
      </c>
      <c r="Z9" s="3">
        <v>220.37461583754597</v>
      </c>
      <c r="AA9" s="3">
        <v>234.47941254406439</v>
      </c>
      <c r="AB9" s="3">
        <v>283.12450894442475</v>
      </c>
      <c r="AC9" s="3">
        <v>290.08457468516792</v>
      </c>
      <c r="AD9" s="3">
        <v>275.0306057620358</v>
      </c>
      <c r="AE9" s="3">
        <v>290.24286068187035</v>
      </c>
      <c r="AF9" s="5"/>
      <c r="AG9" s="5"/>
    </row>
    <row r="10" spans="1:33" ht="14.6">
      <c r="A10" s="28" t="s">
        <v>84</v>
      </c>
      <c r="B10" s="5" t="s">
        <v>10</v>
      </c>
      <c r="C10" s="3">
        <v>6.8727648380789086</v>
      </c>
      <c r="D10" s="3">
        <v>23.158433532714845</v>
      </c>
      <c r="E10" s="3">
        <v>37.047674078690378</v>
      </c>
      <c r="F10" s="3">
        <v>60.246841075808497</v>
      </c>
      <c r="G10" s="3">
        <v>80.264598005909022</v>
      </c>
      <c r="H10" s="3">
        <v>109.97076493275316</v>
      </c>
      <c r="I10" s="3">
        <v>142.32059798129771</v>
      </c>
      <c r="J10" s="3">
        <v>177.88552856445313</v>
      </c>
      <c r="K10" s="3">
        <v>202.33026932696907</v>
      </c>
      <c r="L10" s="3">
        <v>207.89582159580328</v>
      </c>
      <c r="M10" s="3">
        <v>218.40528850790892</v>
      </c>
      <c r="N10" s="3">
        <v>233.21595372909152</v>
      </c>
      <c r="O10" s="3">
        <v>241.99603075299947</v>
      </c>
      <c r="P10" s="3">
        <v>244.04097776775117</v>
      </c>
      <c r="Q10" s="3">
        <v>259.31124877929688</v>
      </c>
      <c r="R10" s="3">
        <v>293.200135357612</v>
      </c>
      <c r="S10" s="3">
        <v>347.44388611675947</v>
      </c>
      <c r="T10" s="3">
        <v>435.38003540039063</v>
      </c>
      <c r="U10" s="3">
        <v>586.57446877353163</v>
      </c>
      <c r="V10" s="3">
        <v>772.98959403202446</v>
      </c>
      <c r="W10" s="3">
        <v>920.90346169773534</v>
      </c>
      <c r="X10" s="3">
        <v>1156.6649069245329</v>
      </c>
      <c r="Y10" s="3">
        <v>1177.8101410308443</v>
      </c>
      <c r="Z10" s="3">
        <v>1313.8904876414981</v>
      </c>
      <c r="AA10" s="3">
        <v>1540.9556719600505</v>
      </c>
      <c r="AB10" s="3">
        <v>1894.5646574384432</v>
      </c>
      <c r="AC10" s="3">
        <v>2028.0617830388262</v>
      </c>
      <c r="AD10" s="3">
        <v>1815.0963647404292</v>
      </c>
      <c r="AE10" s="3">
        <v>1701.7927609174678</v>
      </c>
      <c r="AF10" s="5"/>
      <c r="AG10" s="5"/>
    </row>
    <row r="11" spans="1:33" ht="14.6">
      <c r="A11" s="28" t="s">
        <v>85</v>
      </c>
      <c r="B11" s="28" t="s">
        <v>11</v>
      </c>
      <c r="C11" s="3">
        <v>14.124773142583742</v>
      </c>
      <c r="D11" s="3">
        <v>47.208498602044095</v>
      </c>
      <c r="E11" s="3">
        <v>74.585591125488278</v>
      </c>
      <c r="F11" s="3">
        <v>121.47509358723957</v>
      </c>
      <c r="G11" s="3">
        <v>169.02648107016961</v>
      </c>
      <c r="H11" s="3">
        <v>222.83761596679688</v>
      </c>
      <c r="I11" s="3">
        <v>285.34256803072418</v>
      </c>
      <c r="J11" s="3">
        <v>360.44169144566285</v>
      </c>
      <c r="K11" s="3">
        <v>413.0712825441824</v>
      </c>
      <c r="L11" s="3">
        <v>424.11571451822914</v>
      </c>
      <c r="M11" s="3">
        <v>450.41817882449135</v>
      </c>
      <c r="N11" s="3">
        <v>485.59313742897729</v>
      </c>
      <c r="O11" s="3">
        <v>504.8162544869088</v>
      </c>
      <c r="P11" s="3">
        <v>505.78674605330065</v>
      </c>
      <c r="Q11" s="3">
        <v>544.66231859344805</v>
      </c>
      <c r="R11" s="3">
        <v>622.52621877836486</v>
      </c>
      <c r="S11" s="3">
        <v>736.6683349609375</v>
      </c>
      <c r="T11" s="3">
        <v>926.6177978515625</v>
      </c>
      <c r="U11" s="3">
        <v>1064.0015393354761</v>
      </c>
      <c r="V11" s="3">
        <v>1179.0979793772979</v>
      </c>
      <c r="W11" s="3">
        <v>1188.0428393806378</v>
      </c>
      <c r="X11" s="3">
        <v>1252.3015819910622</v>
      </c>
      <c r="Y11" s="3">
        <v>1419.5052305390273</v>
      </c>
      <c r="Z11" s="3">
        <v>1765.6384781031934</v>
      </c>
      <c r="AA11" s="3">
        <v>2037.9588072475815</v>
      </c>
      <c r="AB11" s="3">
        <v>2420.3737385515601</v>
      </c>
      <c r="AC11" s="3">
        <v>2479.8212831997748</v>
      </c>
      <c r="AD11" s="3">
        <v>2246.8023826696758</v>
      </c>
      <c r="AE11" s="3">
        <v>2401.0169449690934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30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49.006849816955366</v>
      </c>
      <c r="D2" s="3">
        <v>165.19604952235585</v>
      </c>
      <c r="E2" s="3">
        <v>258.90627939452469</v>
      </c>
      <c r="F2" s="3">
        <v>421.48829635183472</v>
      </c>
      <c r="G2" s="3">
        <v>527.33141604168509</v>
      </c>
      <c r="H2" s="3">
        <v>664.11569721013404</v>
      </c>
      <c r="I2" s="3">
        <v>824.63303030646421</v>
      </c>
      <c r="J2" s="3">
        <v>1001.1855681645893</v>
      </c>
      <c r="K2" s="3">
        <v>1168.7297255438912</v>
      </c>
      <c r="L2" s="3">
        <v>1292.5650929466128</v>
      </c>
      <c r="M2" s="3">
        <v>1434.6340499338003</v>
      </c>
      <c r="N2" s="3">
        <v>1618.4143611240127</v>
      </c>
      <c r="O2" s="3">
        <v>1784.7997344381183</v>
      </c>
      <c r="P2" s="3">
        <v>1841.9953224540857</v>
      </c>
      <c r="Q2" s="3">
        <v>1979.1127922970247</v>
      </c>
      <c r="R2" s="3">
        <v>2172.6567953140866</v>
      </c>
      <c r="S2" s="3">
        <v>2425.6876239776611</v>
      </c>
      <c r="T2" s="3">
        <v>2840.468825340271</v>
      </c>
      <c r="U2" s="3">
        <v>3152.5732216026436</v>
      </c>
      <c r="V2" s="3">
        <v>2505.2754581951353</v>
      </c>
      <c r="W2" s="3">
        <v>2808.024836418821</v>
      </c>
      <c r="X2" s="3">
        <v>3017.2639959455082</v>
      </c>
      <c r="Y2" s="3">
        <v>3290.9427025438645</v>
      </c>
      <c r="Z2" s="3">
        <v>3800.6937507153034</v>
      </c>
      <c r="AA2" s="3">
        <v>4736.8580076219541</v>
      </c>
      <c r="AB2" s="3">
        <v>6179.1801738852791</v>
      </c>
      <c r="AC2" s="3">
        <v>6880.6890987212246</v>
      </c>
      <c r="AD2" s="3">
        <v>7173.3354432904998</v>
      </c>
      <c r="AE2" s="3">
        <v>7604.0976576558396</v>
      </c>
      <c r="AF2" s="5"/>
      <c r="AG2" s="5"/>
    </row>
    <row r="3" spans="1:33" ht="14.6">
      <c r="A3" s="28" t="s">
        <v>81</v>
      </c>
      <c r="B3" s="5" t="s">
        <v>4</v>
      </c>
      <c r="C3" s="3">
        <v>2.0145392627551639</v>
      </c>
      <c r="D3" s="3">
        <v>6.9686174392700195</v>
      </c>
      <c r="E3" s="3">
        <v>7.1672263145446777</v>
      </c>
      <c r="F3" s="3">
        <v>7.3429951667785645</v>
      </c>
      <c r="G3" s="3">
        <v>7.4985508918762207</v>
      </c>
      <c r="H3" s="3">
        <v>7.6362175941467285</v>
      </c>
      <c r="I3" s="3">
        <v>7.7580523490905762</v>
      </c>
      <c r="J3" s="3">
        <v>7.8658761978149414</v>
      </c>
      <c r="K3" s="3">
        <v>7.9613003730773926</v>
      </c>
      <c r="L3" s="3">
        <v>8.045750617980957</v>
      </c>
      <c r="M3" s="3">
        <v>8.1204891204833984</v>
      </c>
      <c r="N3" s="3">
        <v>8.1866331100463867</v>
      </c>
      <c r="O3" s="3">
        <v>8.2451705932617188</v>
      </c>
      <c r="P3" s="3">
        <v>8.2969760894775391</v>
      </c>
      <c r="Q3" s="3">
        <v>8.3428239822387695</v>
      </c>
      <c r="R3" s="3">
        <v>8.3833990097045898</v>
      </c>
      <c r="S3" s="3">
        <v>8.4193077087402344</v>
      </c>
      <c r="T3" s="3">
        <v>8.4510869979858398</v>
      </c>
      <c r="U3" s="3">
        <v>8.4792118072509766</v>
      </c>
      <c r="V3" s="3">
        <v>8.5041027069091797</v>
      </c>
      <c r="W3" s="3">
        <v>8.5261306762695313</v>
      </c>
      <c r="X3" s="3">
        <v>7.0304171244303371</v>
      </c>
      <c r="Y3" s="3">
        <v>5.6664395332336426</v>
      </c>
      <c r="Z3" s="3">
        <v>6.0147991180419922</v>
      </c>
      <c r="AA3" s="3">
        <v>6.3230972290039063</v>
      </c>
      <c r="AB3" s="3">
        <v>11.461254119873045</v>
      </c>
      <c r="AC3" s="3">
        <v>12.143210093180336</v>
      </c>
      <c r="AD3" s="3">
        <v>12.746740976969399</v>
      </c>
      <c r="AE3" s="3">
        <v>17.086642129080637</v>
      </c>
      <c r="AF3" s="5"/>
      <c r="AG3" s="5"/>
    </row>
    <row r="4" spans="1:33" ht="14.6">
      <c r="A4" s="27" t="s">
        <v>82</v>
      </c>
      <c r="B4" s="5" t="s">
        <v>5</v>
      </c>
      <c r="C4" s="3">
        <v>2.4655135335593386</v>
      </c>
      <c r="D4" s="3">
        <v>8.304751078287758</v>
      </c>
      <c r="E4" s="3">
        <v>8.3497047424316388</v>
      </c>
      <c r="F4" s="3">
        <v>13.084233283996582</v>
      </c>
      <c r="G4" s="3">
        <v>14.579545974731445</v>
      </c>
      <c r="H4" s="3">
        <v>16.902898788452148</v>
      </c>
      <c r="I4" s="3">
        <v>21.621182759602867</v>
      </c>
      <c r="J4" s="3">
        <v>28.917981928045098</v>
      </c>
      <c r="K4" s="3">
        <v>35.151656341552737</v>
      </c>
      <c r="L4" s="3">
        <v>39.331303596496582</v>
      </c>
      <c r="M4" s="3">
        <v>47.609570980072021</v>
      </c>
      <c r="N4" s="3">
        <v>49.134469032287598</v>
      </c>
      <c r="O4" s="3">
        <v>56.696006774902344</v>
      </c>
      <c r="P4" s="3">
        <v>58.17596435546875</v>
      </c>
      <c r="Q4" s="3">
        <v>60.485729217529297</v>
      </c>
      <c r="R4" s="3">
        <v>70.396220814098001</v>
      </c>
      <c r="S4" s="3">
        <v>72.108932495117188</v>
      </c>
      <c r="T4" s="3">
        <v>83.81640625</v>
      </c>
      <c r="U4" s="3">
        <v>87.056547376844605</v>
      </c>
      <c r="V4" s="3">
        <v>64.182826995849609</v>
      </c>
      <c r="W4" s="3">
        <v>60.015013122558592</v>
      </c>
      <c r="X4" s="3">
        <v>70.793704748153687</v>
      </c>
      <c r="Y4" s="3">
        <v>87.907247989735694</v>
      </c>
      <c r="Z4" s="3">
        <v>103.80392074584961</v>
      </c>
      <c r="AA4" s="3">
        <v>121.53677368164063</v>
      </c>
      <c r="AB4" s="3">
        <v>156.27190967316324</v>
      </c>
      <c r="AC4" s="3">
        <v>155.04021661931819</v>
      </c>
      <c r="AD4" s="3">
        <v>157.61916851175241</v>
      </c>
      <c r="AE4" s="3">
        <v>159.381011299465</v>
      </c>
      <c r="AF4" s="5"/>
      <c r="AG4" s="5"/>
    </row>
    <row r="5" spans="1:33" ht="14.6">
      <c r="A5" s="30" t="s">
        <v>79</v>
      </c>
      <c r="B5" s="5" t="s">
        <v>6</v>
      </c>
      <c r="C5" s="3">
        <v>12.411635645504655</v>
      </c>
      <c r="D5" s="3">
        <v>41.772828535600141</v>
      </c>
      <c r="E5" s="3">
        <v>60.052285156250001</v>
      </c>
      <c r="F5" s="3">
        <v>94.177569159146003</v>
      </c>
      <c r="G5" s="3">
        <v>116.95621261596682</v>
      </c>
      <c r="H5" s="3">
        <v>145.62606869103774</v>
      </c>
      <c r="I5" s="3">
        <v>180.09800952976036</v>
      </c>
      <c r="J5" s="3">
        <v>219.17898437500003</v>
      </c>
      <c r="K5" s="3">
        <v>254.83193141392294</v>
      </c>
      <c r="L5" s="3">
        <v>280.68698229108543</v>
      </c>
      <c r="M5" s="3">
        <v>309.15308038119611</v>
      </c>
      <c r="N5" s="3">
        <v>349.80177334872161</v>
      </c>
      <c r="O5" s="3">
        <v>381.582392578125</v>
      </c>
      <c r="P5" s="3">
        <v>395.64122693292023</v>
      </c>
      <c r="Q5" s="3">
        <v>423.23493251515856</v>
      </c>
      <c r="R5" s="3">
        <v>464.23809814453125</v>
      </c>
      <c r="S5" s="3">
        <v>519.8507080078125</v>
      </c>
      <c r="T5" s="3">
        <v>608.06787109375</v>
      </c>
      <c r="U5" s="3">
        <v>573.73612333598885</v>
      </c>
      <c r="V5" s="3">
        <v>414.83722555226296</v>
      </c>
      <c r="W5" s="3">
        <v>461.46583446557969</v>
      </c>
      <c r="X5" s="3">
        <v>509.14707235765707</v>
      </c>
      <c r="Y5" s="3">
        <v>539.11500901442309</v>
      </c>
      <c r="Z5" s="3">
        <v>573.69515014648437</v>
      </c>
      <c r="AA5" s="3">
        <v>679.72081928868442</v>
      </c>
      <c r="AB5" s="3">
        <v>796.94669361603565</v>
      </c>
      <c r="AC5" s="3">
        <v>954.54749533215397</v>
      </c>
      <c r="AD5" s="3">
        <v>1044.561243276127</v>
      </c>
      <c r="AE5" s="3">
        <v>1219.9682257401316</v>
      </c>
      <c r="AF5" s="5"/>
      <c r="AG5" s="5"/>
    </row>
    <row r="6" spans="1:33" ht="14.6">
      <c r="A6" s="27" t="s">
        <v>24</v>
      </c>
      <c r="B6" s="5" t="s">
        <v>7</v>
      </c>
      <c r="C6" s="3">
        <v>1.9847433797244367</v>
      </c>
      <c r="D6" s="3">
        <v>6.8803391456604004</v>
      </c>
      <c r="E6" s="3">
        <v>7.0891003608703613</v>
      </c>
      <c r="F6" s="3">
        <v>7.2738537788391113</v>
      </c>
      <c r="G6" s="3">
        <v>10.583147684733071</v>
      </c>
      <c r="H6" s="3">
        <v>13.536845684051514</v>
      </c>
      <c r="I6" s="3">
        <v>19.973478317260742</v>
      </c>
      <c r="J6" s="3">
        <v>22.676528930664063</v>
      </c>
      <c r="K6" s="3">
        <v>25.068727493286133</v>
      </c>
      <c r="L6" s="3">
        <v>26.185823440551758</v>
      </c>
      <c r="M6" s="3">
        <v>27.174453735351563</v>
      </c>
      <c r="N6" s="3">
        <v>28.04939079284668</v>
      </c>
      <c r="O6" s="3">
        <v>28.823711395263672</v>
      </c>
      <c r="P6" s="3">
        <v>30.508983612060547</v>
      </c>
      <c r="Q6" s="3">
        <v>33.000450134277344</v>
      </c>
      <c r="R6" s="3">
        <v>37.205398559570313</v>
      </c>
      <c r="S6" s="3">
        <v>43.926776885986328</v>
      </c>
      <c r="T6" s="3">
        <v>53.875198364257813</v>
      </c>
      <c r="U6" s="3">
        <v>52.679550170898438</v>
      </c>
      <c r="V6" s="3">
        <v>38.301001957484658</v>
      </c>
      <c r="W6" s="3">
        <v>37.636627197265618</v>
      </c>
      <c r="X6" s="3">
        <v>41.308415730794266</v>
      </c>
      <c r="Y6" s="3">
        <v>57.08781618685336</v>
      </c>
      <c r="Z6" s="3">
        <v>78.571529812282989</v>
      </c>
      <c r="AA6" s="3">
        <v>122.86836949790397</v>
      </c>
      <c r="AB6" s="3">
        <v>222.47615876374419</v>
      </c>
      <c r="AC6" s="3">
        <v>213.25668057528412</v>
      </c>
      <c r="AD6" s="3">
        <v>267.08284766520927</v>
      </c>
      <c r="AE6" s="3">
        <v>256.59633636474609</v>
      </c>
      <c r="AF6" s="5"/>
      <c r="AG6" s="5"/>
    </row>
    <row r="7" spans="1:33" ht="14.6">
      <c r="A7" s="31" t="s">
        <v>25</v>
      </c>
      <c r="B7" s="5" t="s">
        <v>8</v>
      </c>
      <c r="C7" s="3">
        <v>2.1093166351318358</v>
      </c>
      <c r="D7" s="3">
        <v>7.2494210137261277</v>
      </c>
      <c r="E7" s="3">
        <v>13.548327636718749</v>
      </c>
      <c r="F7" s="3">
        <v>23.983782450358071</v>
      </c>
      <c r="G7" s="3">
        <v>34.858661651611328</v>
      </c>
      <c r="H7" s="3">
        <v>47.935952686128168</v>
      </c>
      <c r="I7" s="3">
        <v>63.298240993333913</v>
      </c>
      <c r="J7" s="3">
        <v>79.296251231226435</v>
      </c>
      <c r="K7" s="3">
        <v>94.375497323495367</v>
      </c>
      <c r="L7" s="3">
        <v>102.31971324573864</v>
      </c>
      <c r="M7" s="3">
        <v>115.44284322987433</v>
      </c>
      <c r="N7" s="3">
        <v>131.74480438232422</v>
      </c>
      <c r="O7" s="3">
        <v>147.25356597900389</v>
      </c>
      <c r="P7" s="3">
        <v>153.21403967815897</v>
      </c>
      <c r="Q7" s="3">
        <v>167.7578125</v>
      </c>
      <c r="R7" s="3">
        <v>181.46566772460938</v>
      </c>
      <c r="S7" s="3">
        <v>203.59712219238281</v>
      </c>
      <c r="T7" s="3">
        <v>238.18345642089844</v>
      </c>
      <c r="U7" s="3">
        <v>221.73576136997769</v>
      </c>
      <c r="V7" s="3">
        <v>161.17499138327207</v>
      </c>
      <c r="W7" s="3">
        <v>156.12106650216239</v>
      </c>
      <c r="X7" s="3">
        <v>173.51118396577382</v>
      </c>
      <c r="Y7" s="3">
        <v>182.50499165852867</v>
      </c>
      <c r="Z7" s="3">
        <v>203.77369241153494</v>
      </c>
      <c r="AA7" s="3">
        <v>272.00116735387735</v>
      </c>
      <c r="AB7" s="3">
        <v>340.06393935654188</v>
      </c>
      <c r="AC7" s="3">
        <v>393.63929064520477</v>
      </c>
      <c r="AD7" s="3">
        <v>451.53735509072578</v>
      </c>
      <c r="AE7" s="3">
        <v>427.55714518229166</v>
      </c>
      <c r="AF7" s="5"/>
      <c r="AG7" s="5"/>
    </row>
    <row r="8" spans="1:33" ht="14.6">
      <c r="A8" s="28" t="s">
        <v>83</v>
      </c>
      <c r="B8" s="5" t="s">
        <v>30</v>
      </c>
      <c r="C8" s="3">
        <v>2.7320277534682176</v>
      </c>
      <c r="D8" s="3">
        <v>9.0943711598714181</v>
      </c>
      <c r="E8" s="3">
        <v>7.0363888740539551</v>
      </c>
      <c r="F8" s="3">
        <v>11.963526916503906</v>
      </c>
      <c r="G8" s="3">
        <v>14.34398705618722</v>
      </c>
      <c r="H8" s="3">
        <v>21.455741458468971</v>
      </c>
      <c r="I8" s="3">
        <v>26.507398223876955</v>
      </c>
      <c r="J8" s="3">
        <v>32.060560960036057</v>
      </c>
      <c r="K8" s="3">
        <v>38.738062540690095</v>
      </c>
      <c r="L8" s="3">
        <v>42.9973445892334</v>
      </c>
      <c r="M8" s="3">
        <v>51.488745117187499</v>
      </c>
      <c r="N8" s="3">
        <v>53.567541503906249</v>
      </c>
      <c r="O8" s="3">
        <v>60.674750434027771</v>
      </c>
      <c r="P8" s="3">
        <v>63.368371582031251</v>
      </c>
      <c r="Q8" s="3">
        <v>73.312232971191406</v>
      </c>
      <c r="R8" s="3">
        <v>78.881324768066406</v>
      </c>
      <c r="S8" s="3">
        <v>87.809974670410156</v>
      </c>
      <c r="T8" s="3">
        <v>102.71183013916016</v>
      </c>
      <c r="U8" s="3">
        <v>103.99562570323114</v>
      </c>
      <c r="V8" s="3">
        <v>82.001053946358823</v>
      </c>
      <c r="W8" s="3">
        <v>82.515313399465455</v>
      </c>
      <c r="X8" s="3">
        <v>91.188852098253022</v>
      </c>
      <c r="Y8" s="3">
        <v>93.947744369506836</v>
      </c>
      <c r="Z8" s="3">
        <v>103.16558748133042</v>
      </c>
      <c r="AA8" s="3">
        <v>122.19184576946756</v>
      </c>
      <c r="AB8" s="3">
        <v>169.49908594931327</v>
      </c>
      <c r="AC8" s="3">
        <v>213.09323911313658</v>
      </c>
      <c r="AD8" s="3">
        <v>242.18286877143674</v>
      </c>
      <c r="AE8" s="3">
        <v>254.85422562579723</v>
      </c>
      <c r="AF8" s="5"/>
      <c r="AG8" s="5"/>
    </row>
    <row r="9" spans="1:33" ht="14.6">
      <c r="A9" s="29" t="s">
        <v>80</v>
      </c>
      <c r="B9" s="5" t="s">
        <v>9</v>
      </c>
      <c r="C9" s="3">
        <v>2.2431633766355183</v>
      </c>
      <c r="D9" s="3">
        <v>7.6459784507751465</v>
      </c>
      <c r="E9" s="3">
        <v>14.029672410753037</v>
      </c>
      <c r="F9" s="3">
        <v>24.31751598011364</v>
      </c>
      <c r="G9" s="3">
        <v>34.61861877441406</v>
      </c>
      <c r="H9" s="3">
        <v>47.108457565307624</v>
      </c>
      <c r="I9" s="3">
        <v>62.237501664595165</v>
      </c>
      <c r="J9" s="3">
        <v>77.733465467180537</v>
      </c>
      <c r="K9" s="3">
        <v>93.085973592904878</v>
      </c>
      <c r="L9" s="3">
        <v>101.89105515252976</v>
      </c>
      <c r="M9" s="3">
        <v>108.45445875688033</v>
      </c>
      <c r="N9" s="3">
        <v>124.46764264787946</v>
      </c>
      <c r="O9" s="3">
        <v>139.74901380037005</v>
      </c>
      <c r="P9" s="3">
        <v>145.61483417857778</v>
      </c>
      <c r="Q9" s="3">
        <v>160.00575256347656</v>
      </c>
      <c r="R9" s="3">
        <v>178.17299332157256</v>
      </c>
      <c r="S9" s="3">
        <v>197.57439613342282</v>
      </c>
      <c r="T9" s="3">
        <v>225.588623046875</v>
      </c>
      <c r="U9" s="3">
        <v>413.7929518096301</v>
      </c>
      <c r="V9" s="3">
        <v>318.98599871467138</v>
      </c>
      <c r="W9" s="3">
        <v>374.36826578776038</v>
      </c>
      <c r="X9" s="3">
        <v>361.48183083836034</v>
      </c>
      <c r="Y9" s="3">
        <v>371.6035581816227</v>
      </c>
      <c r="Z9" s="3">
        <v>414.45719819910386</v>
      </c>
      <c r="AA9" s="3">
        <v>538.90961803089488</v>
      </c>
      <c r="AB9" s="3">
        <v>723.96965272964962</v>
      </c>
      <c r="AC9" s="3">
        <v>896.43461480198118</v>
      </c>
      <c r="AD9" s="3">
        <v>1125.8400593156441</v>
      </c>
      <c r="AE9" s="3">
        <v>1249.1047540417981</v>
      </c>
      <c r="AF9" s="5"/>
      <c r="AG9" s="5"/>
    </row>
    <row r="10" spans="1:33" ht="14.6">
      <c r="A10" s="28" t="s">
        <v>84</v>
      </c>
      <c r="B10" s="5" t="s">
        <v>10</v>
      </c>
      <c r="C10" s="3">
        <v>2.3717745090353075</v>
      </c>
      <c r="D10" s="3">
        <v>8.0270238603864392</v>
      </c>
      <c r="E10" s="3">
        <v>14.431853294372559</v>
      </c>
      <c r="F10" s="3">
        <v>26.70611572265625</v>
      </c>
      <c r="G10" s="3">
        <v>35.634604233961838</v>
      </c>
      <c r="H10" s="3">
        <v>44.451774148380053</v>
      </c>
      <c r="I10" s="3">
        <v>54.238543058696543</v>
      </c>
      <c r="J10" s="3">
        <v>66.667836507161439</v>
      </c>
      <c r="K10" s="3">
        <v>80.36476828835228</v>
      </c>
      <c r="L10" s="3">
        <v>90.061904059516067</v>
      </c>
      <c r="M10" s="3">
        <v>95.903350428531041</v>
      </c>
      <c r="N10" s="3">
        <v>111.56235758463541</v>
      </c>
      <c r="O10" s="3">
        <v>127.07427215576172</v>
      </c>
      <c r="P10" s="3">
        <v>130.46072387695313</v>
      </c>
      <c r="Q10" s="3">
        <v>136.45773315429688</v>
      </c>
      <c r="R10" s="3">
        <v>147.76509094238281</v>
      </c>
      <c r="S10" s="3">
        <v>165.77210998535156</v>
      </c>
      <c r="T10" s="3">
        <v>194.70831298828125</v>
      </c>
      <c r="U10" s="3">
        <v>204.07880766495416</v>
      </c>
      <c r="V10" s="3">
        <v>173.24856462149785</v>
      </c>
      <c r="W10" s="3">
        <v>206.02629981102885</v>
      </c>
      <c r="X10" s="3">
        <v>250.53314809330178</v>
      </c>
      <c r="Y10" s="3">
        <v>264.11270141601563</v>
      </c>
      <c r="Z10" s="3">
        <v>316.52401547031548</v>
      </c>
      <c r="AA10" s="3">
        <v>418.31741484084932</v>
      </c>
      <c r="AB10" s="3">
        <v>557.60733309659099</v>
      </c>
      <c r="AC10" s="3">
        <v>624.82600039527529</v>
      </c>
      <c r="AD10" s="3">
        <v>667.60618452592325</v>
      </c>
      <c r="AE10" s="3">
        <v>694.62951367187486</v>
      </c>
      <c r="AF10" s="5"/>
      <c r="AG10" s="5"/>
    </row>
    <row r="11" spans="1:33" ht="14.6">
      <c r="A11" s="28" t="s">
        <v>85</v>
      </c>
      <c r="B11" s="28" t="s">
        <v>11</v>
      </c>
      <c r="C11" s="3">
        <v>20.674135721140892</v>
      </c>
      <c r="D11" s="3">
        <v>69.252718838778421</v>
      </c>
      <c r="E11" s="3">
        <v>127.20172060452974</v>
      </c>
      <c r="F11" s="3">
        <v>212.63870389344262</v>
      </c>
      <c r="G11" s="3">
        <v>258.25808715820313</v>
      </c>
      <c r="H11" s="3">
        <v>319.46174059416114</v>
      </c>
      <c r="I11" s="3">
        <v>388.90062341024708</v>
      </c>
      <c r="J11" s="3">
        <v>466.78808256746066</v>
      </c>
      <c r="K11" s="3">
        <v>539.15180817660917</v>
      </c>
      <c r="L11" s="3">
        <v>601.04521595348012</v>
      </c>
      <c r="M11" s="3">
        <v>671.28705818422384</v>
      </c>
      <c r="N11" s="3">
        <v>761.8997487213652</v>
      </c>
      <c r="O11" s="3">
        <v>834.7008507274021</v>
      </c>
      <c r="P11" s="3">
        <v>856.71420214843749</v>
      </c>
      <c r="Q11" s="3">
        <v>916.51532525885591</v>
      </c>
      <c r="R11" s="3">
        <v>1006.1486020295515</v>
      </c>
      <c r="S11" s="3">
        <v>1126.6282958984375</v>
      </c>
      <c r="T11" s="3">
        <v>1325.0660400390625</v>
      </c>
      <c r="U11" s="3">
        <v>1487.0186423638679</v>
      </c>
      <c r="V11" s="3">
        <v>1244.0396923168287</v>
      </c>
      <c r="W11" s="3">
        <v>1421.3502854567307</v>
      </c>
      <c r="X11" s="3">
        <v>1512.2693709887835</v>
      </c>
      <c r="Y11" s="3">
        <v>1688.9971941939448</v>
      </c>
      <c r="Z11" s="3">
        <v>2000.6878573303597</v>
      </c>
      <c r="AA11" s="3">
        <v>2454.988901929632</v>
      </c>
      <c r="AB11" s="3">
        <v>3200.8841465803666</v>
      </c>
      <c r="AC11" s="3">
        <v>3417.7083511456904</v>
      </c>
      <c r="AD11" s="3">
        <v>3204.1589751567108</v>
      </c>
      <c r="AE11" s="3">
        <v>3324.9198036006546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5" max="30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11.712873100704618</v>
      </c>
      <c r="D2" s="3">
        <v>60.11659074070073</v>
      </c>
      <c r="E2" s="3">
        <v>110.36514614183777</v>
      </c>
      <c r="F2" s="3">
        <v>168.97816483232319</v>
      </c>
      <c r="G2" s="3">
        <v>221.95304067213985</v>
      </c>
      <c r="H2" s="3">
        <v>278.20684978114815</v>
      </c>
      <c r="I2" s="3">
        <v>342.11821578071977</v>
      </c>
      <c r="J2" s="3">
        <v>404.01639962861032</v>
      </c>
      <c r="K2" s="3">
        <v>450.37734761887981</v>
      </c>
      <c r="L2" s="3">
        <v>484.45146748311481</v>
      </c>
      <c r="M2" s="3">
        <v>515.13228423988096</v>
      </c>
      <c r="N2" s="3">
        <v>533.93522241533185</v>
      </c>
      <c r="O2" s="3">
        <v>547.56641786076921</v>
      </c>
      <c r="P2" s="3">
        <v>585.07520882997335</v>
      </c>
      <c r="Q2" s="3">
        <v>638.06220375451448</v>
      </c>
      <c r="R2" s="3">
        <v>685.01024810311571</v>
      </c>
      <c r="S2" s="3">
        <v>776.83321414027455</v>
      </c>
      <c r="T2" s="3">
        <v>935.04892921447754</v>
      </c>
      <c r="U2" s="3">
        <v>1170.8389026931982</v>
      </c>
      <c r="V2" s="3">
        <v>1382.0780072747566</v>
      </c>
      <c r="W2" s="3">
        <v>1541.6899865425935</v>
      </c>
      <c r="X2" s="3">
        <v>1698.5580154972254</v>
      </c>
      <c r="Y2" s="3">
        <v>1880.4822023512672</v>
      </c>
      <c r="Z2" s="3">
        <v>2047.5551938609337</v>
      </c>
      <c r="AA2" s="3">
        <v>2195.5480180168461</v>
      </c>
      <c r="AB2" s="3">
        <v>2407.093621538444</v>
      </c>
      <c r="AC2" s="3">
        <v>2640.7004832018065</v>
      </c>
      <c r="AD2" s="3">
        <v>2763.9653401271821</v>
      </c>
      <c r="AE2" s="3">
        <v>3332.9939700430141</v>
      </c>
      <c r="AF2" s="5"/>
      <c r="AG2" s="5"/>
    </row>
    <row r="3" spans="1:33" ht="14.6">
      <c r="A3" s="28" t="s">
        <v>81</v>
      </c>
      <c r="B3" s="5" t="s">
        <v>4</v>
      </c>
      <c r="C3" s="3">
        <v>0.56598248481750491</v>
      </c>
      <c r="D3" s="3">
        <v>2.9384899139404297</v>
      </c>
      <c r="E3" s="3">
        <v>3.0128655433654785</v>
      </c>
      <c r="F3" s="3">
        <v>3.0638129711151123</v>
      </c>
      <c r="G3" s="3">
        <v>3.0987119674682617</v>
      </c>
      <c r="H3" s="3">
        <v>3.1226177215576172</v>
      </c>
      <c r="I3" s="3">
        <v>3.1389932632446289</v>
      </c>
      <c r="J3" s="3">
        <v>3.1502103805541992</v>
      </c>
      <c r="K3" s="3">
        <v>3.1578941345214844</v>
      </c>
      <c r="L3" s="3">
        <v>3.1631574630737305</v>
      </c>
      <c r="M3" s="3">
        <v>3.1667628288269043</v>
      </c>
      <c r="N3" s="3">
        <v>3.1692326068878174</v>
      </c>
      <c r="O3" s="3">
        <v>3.1709244251251221</v>
      </c>
      <c r="P3" s="3">
        <v>3.1720831394195557</v>
      </c>
      <c r="Q3" s="3">
        <v>3.1728770732879639</v>
      </c>
      <c r="R3" s="3">
        <v>3.1734209060668945</v>
      </c>
      <c r="S3" s="3">
        <v>3.1737933158874512</v>
      </c>
      <c r="T3" s="3">
        <v>3.1740484237670898</v>
      </c>
      <c r="U3" s="3">
        <v>3.1742231845855713</v>
      </c>
      <c r="V3" s="3">
        <v>3.1743428707122803</v>
      </c>
      <c r="W3" s="3">
        <v>3.1744248867034912</v>
      </c>
      <c r="X3" s="3">
        <v>3.1744811534881592</v>
      </c>
      <c r="Y3" s="3">
        <v>3.1745195388793945</v>
      </c>
      <c r="Z3" s="3">
        <v>3.1745460033416748</v>
      </c>
      <c r="AA3" s="3">
        <v>3.1745641231536865</v>
      </c>
      <c r="AB3" s="3">
        <v>3.1745765209197998</v>
      </c>
      <c r="AC3" s="3">
        <v>3.1745848655700684</v>
      </c>
      <c r="AD3" s="3">
        <v>3.1745905876159668</v>
      </c>
      <c r="AE3" s="3">
        <v>3.1745946407318115</v>
      </c>
      <c r="AF3" s="5"/>
      <c r="AG3" s="5"/>
    </row>
    <row r="4" spans="1:33" ht="14.6">
      <c r="A4" s="27" t="s">
        <v>82</v>
      </c>
      <c r="B4" s="5" t="s">
        <v>5</v>
      </c>
      <c r="C4" s="3">
        <v>0.58161865234374999</v>
      </c>
      <c r="D4" s="3">
        <v>2.9920438766479491</v>
      </c>
      <c r="E4" s="3">
        <v>6.0991001129150391</v>
      </c>
      <c r="F4" s="3">
        <v>9.2668252944946286</v>
      </c>
      <c r="G4" s="3">
        <v>11.05308405558268</v>
      </c>
      <c r="H4" s="3">
        <v>15.734609331403458</v>
      </c>
      <c r="I4" s="3">
        <v>18.002753496170044</v>
      </c>
      <c r="J4" s="3">
        <v>22.093584060668945</v>
      </c>
      <c r="K4" s="3">
        <v>23.134105682373047</v>
      </c>
      <c r="L4" s="3">
        <v>23.84686279296875</v>
      </c>
      <c r="M4" s="3">
        <v>24.335100173950195</v>
      </c>
      <c r="N4" s="3">
        <v>24.669544219970703</v>
      </c>
      <c r="O4" s="3">
        <v>24.898637771606445</v>
      </c>
      <c r="P4" s="3">
        <v>26.055566787719727</v>
      </c>
      <c r="Q4" s="3">
        <v>27.848062515258789</v>
      </c>
      <c r="R4" s="3">
        <v>30.075922012329102</v>
      </c>
      <c r="S4" s="3">
        <v>33.602005004882813</v>
      </c>
      <c r="T4" s="3">
        <v>40.017372131347656</v>
      </c>
      <c r="U4" s="3">
        <v>45.411899566650391</v>
      </c>
      <c r="V4" s="3">
        <v>50.936983445111444</v>
      </c>
      <c r="W4" s="3">
        <v>61.699516296386719</v>
      </c>
      <c r="X4" s="3">
        <v>70.014082688551682</v>
      </c>
      <c r="Y4" s="3">
        <v>77.878033447265636</v>
      </c>
      <c r="Z4" s="3">
        <v>83.569220225016295</v>
      </c>
      <c r="AA4" s="3">
        <v>83.988355463201344</v>
      </c>
      <c r="AB4" s="3">
        <v>85.85118293762207</v>
      </c>
      <c r="AC4" s="3">
        <v>95.986135977285869</v>
      </c>
      <c r="AD4" s="3">
        <v>99.166114113547579</v>
      </c>
      <c r="AE4" s="3">
        <v>119.66315460205078</v>
      </c>
      <c r="AF4" s="5"/>
      <c r="AG4" s="5"/>
    </row>
    <row r="5" spans="1:33" ht="14.6">
      <c r="A5" s="30" t="s">
        <v>79</v>
      </c>
      <c r="B5" s="5" t="s">
        <v>6</v>
      </c>
      <c r="C5" s="3">
        <v>1.828832244873047</v>
      </c>
      <c r="D5" s="3">
        <v>9.2637506372788376</v>
      </c>
      <c r="E5" s="3">
        <v>17.986264546712235</v>
      </c>
      <c r="F5" s="3">
        <v>26.50820822464792</v>
      </c>
      <c r="G5" s="3">
        <v>33.905035836356021</v>
      </c>
      <c r="H5" s="3">
        <v>43.574701749361481</v>
      </c>
      <c r="I5" s="3">
        <v>52.607792445591521</v>
      </c>
      <c r="J5" s="3">
        <v>61.679003651936853</v>
      </c>
      <c r="K5" s="3">
        <v>69.607322955953663</v>
      </c>
      <c r="L5" s="3">
        <v>74.667726714035553</v>
      </c>
      <c r="M5" s="3">
        <v>77.420181274414063</v>
      </c>
      <c r="N5" s="3">
        <v>79.032823181152338</v>
      </c>
      <c r="O5" s="3">
        <v>81.406159677813136</v>
      </c>
      <c r="P5" s="3">
        <v>88.204033591530532</v>
      </c>
      <c r="Q5" s="3">
        <v>95.663924952915735</v>
      </c>
      <c r="R5" s="3">
        <v>103.6228761415224</v>
      </c>
      <c r="S5" s="3">
        <v>115.33219807942707</v>
      </c>
      <c r="T5" s="3">
        <v>138.79806518554688</v>
      </c>
      <c r="U5" s="3">
        <v>156.68814448987024</v>
      </c>
      <c r="V5" s="3">
        <v>171.09739604749174</v>
      </c>
      <c r="W5" s="3">
        <v>199.66673620123618</v>
      </c>
      <c r="X5" s="3">
        <v>223.99528364701703</v>
      </c>
      <c r="Y5" s="3">
        <v>240.03448773812556</v>
      </c>
      <c r="Z5" s="3">
        <v>243.91382023737984</v>
      </c>
      <c r="AA5" s="3">
        <v>241.98202354029607</v>
      </c>
      <c r="AB5" s="3">
        <v>236.16283416748047</v>
      </c>
      <c r="AC5" s="3">
        <v>254.23792442908655</v>
      </c>
      <c r="AD5" s="3">
        <v>253.18200128728691</v>
      </c>
      <c r="AE5" s="3">
        <v>316.39763029495083</v>
      </c>
      <c r="AF5" s="5"/>
      <c r="AG5" s="5"/>
    </row>
    <row r="6" spans="1:33" ht="14.6">
      <c r="A6" s="27" t="s">
        <v>24</v>
      </c>
      <c r="B6" s="5" t="s">
        <v>7</v>
      </c>
      <c r="C6" s="3">
        <v>0.56646461486816402</v>
      </c>
      <c r="D6" s="3">
        <v>2.9401412010192871</v>
      </c>
      <c r="E6" s="3">
        <v>6.0279936790466309</v>
      </c>
      <c r="F6" s="3">
        <v>9.1937634944915771</v>
      </c>
      <c r="G6" s="3">
        <v>10.717576599121093</v>
      </c>
      <c r="H6" s="3">
        <v>12.64743725458781</v>
      </c>
      <c r="I6" s="3">
        <v>13.663493792215984</v>
      </c>
      <c r="J6" s="3">
        <v>14.359493255615236</v>
      </c>
      <c r="K6" s="3">
        <v>14.836252530415855</v>
      </c>
      <c r="L6" s="3">
        <v>15.162833531697594</v>
      </c>
      <c r="M6" s="3">
        <v>15.38654168446859</v>
      </c>
      <c r="N6" s="3">
        <v>15.539781252543133</v>
      </c>
      <c r="O6" s="3">
        <v>15.644750595092775</v>
      </c>
      <c r="P6" s="3">
        <v>17.022844587053569</v>
      </c>
      <c r="Q6" s="3">
        <v>17.660648345947262</v>
      </c>
      <c r="R6" s="3">
        <v>18.09754453386579</v>
      </c>
      <c r="S6" s="3">
        <v>20.855958726671005</v>
      </c>
      <c r="T6" s="3">
        <v>26.072122573852539</v>
      </c>
      <c r="U6" s="3">
        <v>29.859403610229492</v>
      </c>
      <c r="V6" s="3">
        <v>35.158167839050293</v>
      </c>
      <c r="W6" s="3">
        <v>40.620205402374268</v>
      </c>
      <c r="X6" s="3">
        <v>47.461594104766846</v>
      </c>
      <c r="Y6" s="3">
        <v>49.752016448974608</v>
      </c>
      <c r="Z6" s="3">
        <v>51.080132802327469</v>
      </c>
      <c r="AA6" s="3">
        <v>53.998070350060097</v>
      </c>
      <c r="AB6" s="3">
        <v>52.566628456115723</v>
      </c>
      <c r="AC6" s="3">
        <v>58.408681233723946</v>
      </c>
      <c r="AD6" s="3">
        <v>56.240526639498199</v>
      </c>
      <c r="AE6" s="3">
        <v>88.958338072805702</v>
      </c>
      <c r="AF6" s="5"/>
      <c r="AG6" s="5"/>
    </row>
    <row r="7" spans="1:33" ht="14.6">
      <c r="A7" s="31" t="s">
        <v>25</v>
      </c>
      <c r="B7" s="5" t="s">
        <v>8</v>
      </c>
      <c r="C7" s="3">
        <v>0.52480607032775883</v>
      </c>
      <c r="D7" s="3">
        <v>2.7974607944488525</v>
      </c>
      <c r="E7" s="3">
        <v>2.9162607192993164</v>
      </c>
      <c r="F7" s="3">
        <v>2.9976387023925781</v>
      </c>
      <c r="G7" s="3">
        <v>3.0533826351165771</v>
      </c>
      <c r="H7" s="3">
        <v>6.1831340789794922</v>
      </c>
      <c r="I7" s="3">
        <v>6.2354469299316406</v>
      </c>
      <c r="J7" s="3">
        <v>6.2712812423706055</v>
      </c>
      <c r="K7" s="3">
        <v>6.2958278656005859</v>
      </c>
      <c r="L7" s="3">
        <v>6.3126420974731445</v>
      </c>
      <c r="M7" s="3">
        <v>6.3241596221923828</v>
      </c>
      <c r="N7" s="3">
        <v>6.3320493698120117</v>
      </c>
      <c r="O7" s="3">
        <v>6.3374538421630859</v>
      </c>
      <c r="P7" s="3">
        <v>6.341156005859375</v>
      </c>
      <c r="Q7" s="3">
        <v>6.3436918258666992</v>
      </c>
      <c r="R7" s="3">
        <v>6.3454289436340332</v>
      </c>
      <c r="S7" s="3">
        <v>7.34661865234375</v>
      </c>
      <c r="T7" s="3">
        <v>9.0324335098266602</v>
      </c>
      <c r="U7" s="3">
        <v>11.187216758728027</v>
      </c>
      <c r="V7" s="3">
        <v>12.663243293762207</v>
      </c>
      <c r="W7" s="3">
        <v>15.674322128295898</v>
      </c>
      <c r="X7" s="3">
        <v>19.526394844055176</v>
      </c>
      <c r="Y7" s="3">
        <v>20.375579833984375</v>
      </c>
      <c r="Z7" s="3">
        <v>20.957273165384933</v>
      </c>
      <c r="AA7" s="3">
        <v>20.765895080566406</v>
      </c>
      <c r="AB7" s="3">
        <v>20.224637603759767</v>
      </c>
      <c r="AC7" s="3">
        <v>23.843439102172852</v>
      </c>
      <c r="AD7" s="3">
        <v>24.937672932942704</v>
      </c>
      <c r="AE7" s="3">
        <v>29.082305908203121</v>
      </c>
      <c r="AF7" s="5"/>
      <c r="AG7" s="5"/>
    </row>
    <row r="8" spans="1:33" ht="14.6">
      <c r="A8" s="28" t="s">
        <v>83</v>
      </c>
      <c r="B8" s="5" t="s">
        <v>30</v>
      </c>
      <c r="C8" s="3">
        <v>1.1205303955078125</v>
      </c>
      <c r="D8" s="3">
        <v>5.8378166198730472</v>
      </c>
      <c r="E8" s="3">
        <v>8.9983566284179695</v>
      </c>
      <c r="F8" s="3">
        <v>12.218498992919923</v>
      </c>
      <c r="G8" s="3">
        <v>17.413188587535512</v>
      </c>
      <c r="H8" s="3">
        <v>21.457268348106972</v>
      </c>
      <c r="I8" s="3">
        <v>27.060443333217076</v>
      </c>
      <c r="J8" s="3">
        <v>30.030708312988281</v>
      </c>
      <c r="K8" s="3">
        <v>33.040394101824077</v>
      </c>
      <c r="L8" s="3">
        <v>33.632671083722791</v>
      </c>
      <c r="M8" s="3">
        <v>37.132778712681358</v>
      </c>
      <c r="N8" s="3">
        <v>37.43595232282366</v>
      </c>
      <c r="O8" s="3">
        <v>38.928555806477867</v>
      </c>
      <c r="P8" s="3">
        <v>40.922465324401855</v>
      </c>
      <c r="Q8" s="3">
        <v>46.151948816636022</v>
      </c>
      <c r="R8" s="3">
        <v>48.723856608072921</v>
      </c>
      <c r="S8" s="3">
        <v>54.732802651145242</v>
      </c>
      <c r="T8" s="3">
        <v>67.277305603027344</v>
      </c>
      <c r="U8" s="3">
        <v>78.621118418375659</v>
      </c>
      <c r="V8" s="3">
        <v>86.746888160705566</v>
      </c>
      <c r="W8" s="3">
        <v>107.64103130961571</v>
      </c>
      <c r="X8" s="3">
        <v>124.05206044514972</v>
      </c>
      <c r="Y8" s="3">
        <v>137.18728201729908</v>
      </c>
      <c r="Z8" s="3">
        <v>144.26532429020577</v>
      </c>
      <c r="AA8" s="3">
        <v>147.66110291352143</v>
      </c>
      <c r="AB8" s="3">
        <v>148.55156249999999</v>
      </c>
      <c r="AC8" s="3">
        <v>165.12620798746747</v>
      </c>
      <c r="AD8" s="3">
        <v>166.7853620428788</v>
      </c>
      <c r="AE8" s="3">
        <v>201.22261422579405</v>
      </c>
      <c r="AF8" s="5"/>
      <c r="AG8" s="5"/>
    </row>
    <row r="9" spans="1:33" ht="14.6">
      <c r="A9" s="29" t="s">
        <v>80</v>
      </c>
      <c r="B9" s="5" t="s">
        <v>9</v>
      </c>
      <c r="C9" s="3">
        <v>2.2636379665798616</v>
      </c>
      <c r="D9" s="3">
        <v>11.752960205078123</v>
      </c>
      <c r="E9" s="3">
        <v>23.526500156947542</v>
      </c>
      <c r="F9" s="3">
        <v>38.284903690732762</v>
      </c>
      <c r="G9" s="3">
        <v>50.907533168792725</v>
      </c>
      <c r="H9" s="3">
        <v>64.739784827599166</v>
      </c>
      <c r="I9" s="3">
        <v>79.414950779506142</v>
      </c>
      <c r="J9" s="3">
        <v>92.85008655894886</v>
      </c>
      <c r="K9" s="3">
        <v>103.59072367350262</v>
      </c>
      <c r="L9" s="3">
        <v>110.26996488349383</v>
      </c>
      <c r="M9" s="3">
        <v>116.80839365178889</v>
      </c>
      <c r="N9" s="3">
        <v>122.06538807262073</v>
      </c>
      <c r="O9" s="3">
        <v>125.9783358366593</v>
      </c>
      <c r="P9" s="3">
        <v>132.95264831542968</v>
      </c>
      <c r="Q9" s="3">
        <v>146.25636896097436</v>
      </c>
      <c r="R9" s="3">
        <v>155.46131736353823</v>
      </c>
      <c r="S9" s="3">
        <v>176.76393370697468</v>
      </c>
      <c r="T9" s="3">
        <v>212.86393737792969</v>
      </c>
      <c r="U9" s="3">
        <v>251.69916043423189</v>
      </c>
      <c r="V9" s="3">
        <v>286.1942470257099</v>
      </c>
      <c r="W9" s="3">
        <v>352.66027874124455</v>
      </c>
      <c r="X9" s="3">
        <v>417.7162438964844</v>
      </c>
      <c r="Y9" s="3">
        <v>461.26243273417151</v>
      </c>
      <c r="Z9" s="3">
        <v>489.9923302786691</v>
      </c>
      <c r="AA9" s="3">
        <v>492.85041292445874</v>
      </c>
      <c r="AB9" s="3">
        <v>503.01195582870611</v>
      </c>
      <c r="AC9" s="3">
        <v>559.52308067908666</v>
      </c>
      <c r="AD9" s="3">
        <v>566.89871708796568</v>
      </c>
      <c r="AE9" s="3">
        <v>719.18390768299946</v>
      </c>
      <c r="AF9" s="5"/>
      <c r="AG9" s="5"/>
    </row>
    <row r="10" spans="1:33" ht="14.6">
      <c r="A10" s="28" t="s">
        <v>84</v>
      </c>
      <c r="B10" s="5" t="s">
        <v>10</v>
      </c>
      <c r="C10" s="3">
        <v>2.3950493512834821</v>
      </c>
      <c r="D10" s="3">
        <v>12.203043910435268</v>
      </c>
      <c r="E10" s="3">
        <v>26.791296881598395</v>
      </c>
      <c r="F10" s="3">
        <v>46.952724358974358</v>
      </c>
      <c r="G10" s="3">
        <v>63.979924635453663</v>
      </c>
      <c r="H10" s="3">
        <v>74.915101187569746</v>
      </c>
      <c r="I10" s="3">
        <v>97.673357854123964</v>
      </c>
      <c r="J10" s="3">
        <v>122.00767211914062</v>
      </c>
      <c r="K10" s="3">
        <v>137.97750418526786</v>
      </c>
      <c r="L10" s="3">
        <v>154.148787513146</v>
      </c>
      <c r="M10" s="3">
        <v>167.17123936895115</v>
      </c>
      <c r="N10" s="3">
        <v>177.53027161555502</v>
      </c>
      <c r="O10" s="3">
        <v>181.34209703717912</v>
      </c>
      <c r="P10" s="3">
        <v>197.24241699218746</v>
      </c>
      <c r="Q10" s="3">
        <v>214.70582485198975</v>
      </c>
      <c r="R10" s="3">
        <v>234.40588556334035</v>
      </c>
      <c r="S10" s="3">
        <v>269.3717041015625</v>
      </c>
      <c r="T10" s="3">
        <v>321.51962280273438</v>
      </c>
      <c r="U10" s="3">
        <v>457.08793953308373</v>
      </c>
      <c r="V10" s="3">
        <v>554.52959493457467</v>
      </c>
      <c r="W10" s="3">
        <v>561.45071889118981</v>
      </c>
      <c r="X10" s="3">
        <v>565.53871154785156</v>
      </c>
      <c r="Y10" s="3">
        <v>591.87050955636153</v>
      </c>
      <c r="Z10" s="3">
        <v>669.49942324577114</v>
      </c>
      <c r="AA10" s="3">
        <v>807.19180042613652</v>
      </c>
      <c r="AB10" s="3">
        <v>943.0717858602834</v>
      </c>
      <c r="AC10" s="3">
        <v>1071.8226010141975</v>
      </c>
      <c r="AD10" s="3">
        <v>1159.4784809779806</v>
      </c>
      <c r="AE10" s="3">
        <v>1351.4831963573713</v>
      </c>
      <c r="AF10" s="5"/>
      <c r="AG10" s="5"/>
    </row>
    <row r="11" spans="1:33" ht="14.6">
      <c r="A11" s="28" t="s">
        <v>85</v>
      </c>
      <c r="B11" s="28" t="s">
        <v>11</v>
      </c>
      <c r="C11" s="3">
        <v>1.8659513201032365</v>
      </c>
      <c r="D11" s="3">
        <v>9.3908835819789331</v>
      </c>
      <c r="E11" s="3">
        <v>15.006507873535154</v>
      </c>
      <c r="F11" s="3">
        <v>20.491789102554321</v>
      </c>
      <c r="G11" s="3">
        <v>27.824603186713325</v>
      </c>
      <c r="H11" s="3">
        <v>35.832195281982422</v>
      </c>
      <c r="I11" s="3">
        <v>44.320983886718757</v>
      </c>
      <c r="J11" s="3">
        <v>51.574360046386715</v>
      </c>
      <c r="K11" s="3">
        <v>58.737322489420578</v>
      </c>
      <c r="L11" s="3">
        <v>63.246821403503418</v>
      </c>
      <c r="M11" s="3">
        <v>67.387126922607408</v>
      </c>
      <c r="N11" s="3">
        <v>68.160179773966462</v>
      </c>
      <c r="O11" s="3">
        <v>69.859502868652342</v>
      </c>
      <c r="P11" s="3">
        <v>73.161994086371536</v>
      </c>
      <c r="Q11" s="3">
        <v>80.258856411637922</v>
      </c>
      <c r="R11" s="3">
        <v>85.103996030745961</v>
      </c>
      <c r="S11" s="3">
        <v>95.654199901380039</v>
      </c>
      <c r="T11" s="3">
        <v>116.29402160644531</v>
      </c>
      <c r="U11" s="3">
        <v>137.10979669744319</v>
      </c>
      <c r="V11" s="3">
        <v>181.57714365763837</v>
      </c>
      <c r="W11" s="3">
        <v>199.10275268554688</v>
      </c>
      <c r="X11" s="3">
        <v>227.07916316986081</v>
      </c>
      <c r="Y11" s="3">
        <v>298.94734103620544</v>
      </c>
      <c r="Z11" s="3">
        <v>341.10312361283735</v>
      </c>
      <c r="AA11" s="3">
        <v>343.93579319545199</v>
      </c>
      <c r="AB11" s="3">
        <v>414.47845766355664</v>
      </c>
      <c r="AC11" s="3">
        <v>408.57782791321529</v>
      </c>
      <c r="AD11" s="3">
        <v>434.10187445746533</v>
      </c>
      <c r="AE11" s="3">
        <v>503.82822825810683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7" width="9.15234375" style="1"/>
    <col min="18" max="30" width="11" style="1" customWidth="1"/>
    <col min="31" max="31" width="10.921875" style="1" customWidth="1"/>
    <col min="32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448.37956148123885</v>
      </c>
      <c r="D2" s="3">
        <v>1700.5610169082561</v>
      </c>
      <c r="E2" s="3">
        <v>2618.6157952677099</v>
      </c>
      <c r="F2" s="3">
        <v>4039.5838561103865</v>
      </c>
      <c r="G2" s="3">
        <v>5204.8563144543468</v>
      </c>
      <c r="H2" s="3">
        <v>5819.2718030914511</v>
      </c>
      <c r="I2" s="3">
        <v>6247.8501428193904</v>
      </c>
      <c r="J2" s="3">
        <v>7070.6726618298253</v>
      </c>
      <c r="K2" s="3">
        <v>8080.241190645821</v>
      </c>
      <c r="L2" s="3">
        <v>8607.1397074276902</v>
      </c>
      <c r="M2" s="3">
        <v>8883.1410898640643</v>
      </c>
      <c r="N2" s="3">
        <v>9100.4162701173009</v>
      </c>
      <c r="O2" s="3">
        <v>9159.8727249395997</v>
      </c>
      <c r="P2" s="3">
        <v>8714.9896850173282</v>
      </c>
      <c r="Q2" s="3">
        <v>9148.609715840179</v>
      </c>
      <c r="R2" s="3">
        <v>9773.6960205903724</v>
      </c>
      <c r="S2" s="3">
        <v>11087.506159896178</v>
      </c>
      <c r="T2" s="3">
        <v>13491.928672790527</v>
      </c>
      <c r="U2" s="3">
        <v>17273.048074548493</v>
      </c>
      <c r="V2" s="3">
        <v>19214.410419354495</v>
      </c>
      <c r="W2" s="3">
        <v>23133.842183326844</v>
      </c>
      <c r="X2" s="3">
        <v>28387.597294831143</v>
      </c>
      <c r="Y2" s="3">
        <v>33728.782840379528</v>
      </c>
      <c r="Z2" s="3">
        <v>41083.969302628429</v>
      </c>
      <c r="AA2" s="3">
        <v>44671.493895437234</v>
      </c>
      <c r="AB2" s="3">
        <v>51622.106367064422</v>
      </c>
      <c r="AC2" s="3">
        <v>55428.553713601919</v>
      </c>
      <c r="AD2" s="3">
        <v>55054.047195335617</v>
      </c>
      <c r="AE2" s="3">
        <v>58030.547486579191</v>
      </c>
      <c r="AF2" s="5"/>
      <c r="AG2" s="5"/>
    </row>
    <row r="3" spans="1:33" ht="14.6">
      <c r="A3" s="28" t="s">
        <v>81</v>
      </c>
      <c r="B3" s="5" t="s">
        <v>4</v>
      </c>
      <c r="C3" s="3">
        <v>15.178503004171082</v>
      </c>
      <c r="D3" s="3">
        <v>59.667882101876394</v>
      </c>
      <c r="E3" s="3">
        <v>90.703387225115733</v>
      </c>
      <c r="F3" s="3">
        <v>141.89744273403232</v>
      </c>
      <c r="G3" s="3">
        <v>181.69346169864431</v>
      </c>
      <c r="H3" s="3">
        <v>203.92214740953946</v>
      </c>
      <c r="I3" s="3">
        <v>219.82214220832375</v>
      </c>
      <c r="J3" s="3">
        <v>249.2446755303277</v>
      </c>
      <c r="K3" s="3">
        <v>285.53005711036388</v>
      </c>
      <c r="L3" s="3">
        <v>306.66025038896981</v>
      </c>
      <c r="M3" s="3">
        <v>316.18618292557568</v>
      </c>
      <c r="N3" s="3">
        <v>325.82794189453125</v>
      </c>
      <c r="O3" s="3">
        <v>333.23987951944042</v>
      </c>
      <c r="P3" s="3">
        <v>320.1887383355035</v>
      </c>
      <c r="Q3" s="3">
        <v>333.55812948258193</v>
      </c>
      <c r="R3" s="3">
        <v>353.81204659598211</v>
      </c>
      <c r="S3" s="3">
        <v>396.63936340924607</v>
      </c>
      <c r="T3" s="3">
        <v>478.438232421875</v>
      </c>
      <c r="U3" s="3">
        <v>484.6954345703125</v>
      </c>
      <c r="V3" s="3">
        <v>589.06414020364048</v>
      </c>
      <c r="W3" s="3">
        <v>626.62507629394531</v>
      </c>
      <c r="X3" s="3">
        <v>774.46734967912937</v>
      </c>
      <c r="Y3" s="3">
        <v>832.60437376886341</v>
      </c>
      <c r="Z3" s="3">
        <v>908.63457267515116</v>
      </c>
      <c r="AA3" s="3">
        <v>996.25087193080356</v>
      </c>
      <c r="AB3" s="3">
        <v>1139.5602359025838</v>
      </c>
      <c r="AC3" s="3">
        <v>1292.7620919649717</v>
      </c>
      <c r="AD3" s="3">
        <v>1331.0341531504757</v>
      </c>
      <c r="AE3" s="3">
        <v>1453.3799101487091</v>
      </c>
      <c r="AF3" s="5"/>
      <c r="AG3" s="5"/>
    </row>
    <row r="4" spans="1:33" ht="14.6">
      <c r="A4" s="27" t="s">
        <v>82</v>
      </c>
      <c r="B4" s="5" t="s">
        <v>5</v>
      </c>
      <c r="C4" s="3">
        <v>14.584696769714355</v>
      </c>
      <c r="D4" s="3">
        <v>62.557731253201844</v>
      </c>
      <c r="E4" s="3">
        <v>98.136455988479867</v>
      </c>
      <c r="F4" s="3">
        <v>153.27856691422002</v>
      </c>
      <c r="G4" s="3">
        <v>194.75043663611777</v>
      </c>
      <c r="H4" s="3">
        <v>216.0891559077244</v>
      </c>
      <c r="I4" s="3">
        <v>232.44822379334332</v>
      </c>
      <c r="J4" s="3">
        <v>266.70011049741271</v>
      </c>
      <c r="K4" s="3">
        <v>307.36244601295107</v>
      </c>
      <c r="L4" s="3">
        <v>327.46598985460071</v>
      </c>
      <c r="M4" s="3">
        <v>335.94244034563911</v>
      </c>
      <c r="N4" s="3">
        <v>350.16665762442136</v>
      </c>
      <c r="O4" s="3">
        <v>348.89293902853262</v>
      </c>
      <c r="P4" s="3">
        <v>334.73137410481775</v>
      </c>
      <c r="Q4" s="3">
        <v>348.07073317307697</v>
      </c>
      <c r="R4" s="3">
        <v>369.43775828291729</v>
      </c>
      <c r="S4" s="3">
        <v>415.11455272327771</v>
      </c>
      <c r="T4" s="3">
        <v>501.03036499023438</v>
      </c>
      <c r="U4" s="3">
        <v>524.99884182069366</v>
      </c>
      <c r="V4" s="3">
        <v>542.15801054855876</v>
      </c>
      <c r="W4" s="3">
        <v>567.42592788792263</v>
      </c>
      <c r="X4" s="3">
        <v>766.39538870146771</v>
      </c>
      <c r="Y4" s="3">
        <v>984.03483072916674</v>
      </c>
      <c r="Z4" s="3">
        <v>1245.9494104897103</v>
      </c>
      <c r="AA4" s="3">
        <v>1310.4497544171941</v>
      </c>
      <c r="AB4" s="3">
        <v>1489.7573258391524</v>
      </c>
      <c r="AC4" s="3">
        <v>1675.2079274722946</v>
      </c>
      <c r="AD4" s="3">
        <v>1628.7426289062498</v>
      </c>
      <c r="AE4" s="3">
        <v>1605.2516303628177</v>
      </c>
      <c r="AF4" s="5"/>
      <c r="AG4" s="5"/>
    </row>
    <row r="5" spans="1:33" ht="14.6">
      <c r="A5" s="30" t="s">
        <v>79</v>
      </c>
      <c r="B5" s="5" t="s">
        <v>6</v>
      </c>
      <c r="C5" s="3">
        <v>40.783174313373451</v>
      </c>
      <c r="D5" s="3">
        <v>150.58678082235497</v>
      </c>
      <c r="E5" s="3">
        <v>234.15059407552087</v>
      </c>
      <c r="F5" s="3">
        <v>359.94947081726866</v>
      </c>
      <c r="G5" s="3">
        <v>461.79302951745819</v>
      </c>
      <c r="H5" s="3">
        <v>512.65659332275391</v>
      </c>
      <c r="I5" s="3">
        <v>547.69399118947467</v>
      </c>
      <c r="J5" s="3">
        <v>617.72515489647424</v>
      </c>
      <c r="K5" s="3">
        <v>703.18626251943863</v>
      </c>
      <c r="L5" s="3">
        <v>747.86268944076335</v>
      </c>
      <c r="M5" s="3">
        <v>772.94745710784321</v>
      </c>
      <c r="N5" s="3">
        <v>792.50323396570548</v>
      </c>
      <c r="O5" s="3">
        <v>793.63374660326099</v>
      </c>
      <c r="P5" s="3">
        <v>751.67207641601567</v>
      </c>
      <c r="Q5" s="3">
        <v>791.15643992927494</v>
      </c>
      <c r="R5" s="3">
        <v>843.74254892386659</v>
      </c>
      <c r="S5" s="3">
        <v>955.29585439381583</v>
      </c>
      <c r="T5" s="3">
        <v>1164.5379638671875</v>
      </c>
      <c r="U5" s="3">
        <v>1763.6697468100908</v>
      </c>
      <c r="V5" s="3">
        <v>1756.5808098392208</v>
      </c>
      <c r="W5" s="3">
        <v>1854.5526733398438</v>
      </c>
      <c r="X5" s="3">
        <v>2206.8203688401441</v>
      </c>
      <c r="Y5" s="3">
        <v>2448.7747895465245</v>
      </c>
      <c r="Z5" s="3">
        <v>2997.9849584935478</v>
      </c>
      <c r="AA5" s="3">
        <v>3149.6543140350441</v>
      </c>
      <c r="AB5" s="3">
        <v>3444.9181930954392</v>
      </c>
      <c r="AC5" s="3">
        <v>3644.6790472622579</v>
      </c>
      <c r="AD5" s="3">
        <v>3556.7661897008857</v>
      </c>
      <c r="AE5" s="3">
        <v>3742.6029363668185</v>
      </c>
      <c r="AF5" s="5"/>
      <c r="AG5" s="5"/>
    </row>
    <row r="6" spans="1:33" ht="14.6">
      <c r="A6" s="27" t="s">
        <v>24</v>
      </c>
      <c r="B6" s="5" t="s">
        <v>7</v>
      </c>
      <c r="C6" s="3">
        <v>4.4584884643554688</v>
      </c>
      <c r="D6" s="3">
        <v>9.2138347625732422</v>
      </c>
      <c r="E6" s="3">
        <v>14.18098783493042</v>
      </c>
      <c r="F6" s="3">
        <v>19.296558380126953</v>
      </c>
      <c r="G6" s="3">
        <v>25.212735493977867</v>
      </c>
      <c r="H6" s="3">
        <v>27.9808349609375</v>
      </c>
      <c r="I6" s="3">
        <v>29.768321228027343</v>
      </c>
      <c r="J6" s="3">
        <v>32.542121193625711</v>
      </c>
      <c r="K6" s="3">
        <v>40.027750968933105</v>
      </c>
      <c r="L6" s="3">
        <v>40.581801096598312</v>
      </c>
      <c r="M6" s="3">
        <v>39.830675760904953</v>
      </c>
      <c r="N6" s="3">
        <v>43.250893115997314</v>
      </c>
      <c r="O6" s="3">
        <v>40.275891985212048</v>
      </c>
      <c r="P6" s="3">
        <v>38.583196367536267</v>
      </c>
      <c r="Q6" s="3">
        <v>45.416107177734375</v>
      </c>
      <c r="R6" s="3">
        <v>48.741630554199219</v>
      </c>
      <c r="S6" s="3">
        <v>55.431980133056641</v>
      </c>
      <c r="T6" s="3">
        <v>67.844474792480469</v>
      </c>
      <c r="U6" s="3">
        <v>84.435946490313569</v>
      </c>
      <c r="V6" s="3">
        <v>107.57810419256037</v>
      </c>
      <c r="W6" s="3">
        <v>129.08966928158168</v>
      </c>
      <c r="X6" s="3">
        <v>167.374812250552</v>
      </c>
      <c r="Y6" s="3">
        <v>221.45018201771353</v>
      </c>
      <c r="Z6" s="3">
        <v>268.93194580078125</v>
      </c>
      <c r="AA6" s="3">
        <v>313.49172871907552</v>
      </c>
      <c r="AB6" s="3">
        <v>402.21975311279306</v>
      </c>
      <c r="AC6" s="3">
        <v>381.77922363281249</v>
      </c>
      <c r="AD6" s="3">
        <v>350.15178571428572</v>
      </c>
      <c r="AE6" s="3">
        <v>363.55122266496932</v>
      </c>
      <c r="AF6" s="5"/>
      <c r="AG6" s="5"/>
    </row>
    <row r="7" spans="1:33" ht="14.6">
      <c r="A7" s="31" t="s">
        <v>25</v>
      </c>
      <c r="B7" s="5" t="s">
        <v>8</v>
      </c>
      <c r="C7" s="3">
        <v>32.132108989514798</v>
      </c>
      <c r="D7" s="3">
        <v>127.97471067640518</v>
      </c>
      <c r="E7" s="3">
        <v>196.56780698488083</v>
      </c>
      <c r="F7" s="3">
        <v>307.32321417821601</v>
      </c>
      <c r="G7" s="3">
        <v>402.02082033510567</v>
      </c>
      <c r="H7" s="3">
        <v>453.02213003615702</v>
      </c>
      <c r="I7" s="3">
        <v>487.79708933275799</v>
      </c>
      <c r="J7" s="3">
        <v>555.26244044041891</v>
      </c>
      <c r="K7" s="3">
        <v>637.90527773143049</v>
      </c>
      <c r="L7" s="3">
        <v>680.23204829068777</v>
      </c>
      <c r="M7" s="3">
        <v>700.25366846720362</v>
      </c>
      <c r="N7" s="3">
        <v>715.19240999221802</v>
      </c>
      <c r="O7" s="3">
        <v>717.9234449598523</v>
      </c>
      <c r="P7" s="3">
        <v>685.14254106794078</v>
      </c>
      <c r="Q7" s="3">
        <v>718.10379272460932</v>
      </c>
      <c r="R7" s="3">
        <v>770.62895081535214</v>
      </c>
      <c r="S7" s="3">
        <v>873.03469812445974</v>
      </c>
      <c r="T7" s="3">
        <v>1066.392822265625</v>
      </c>
      <c r="U7" s="3">
        <v>1336.8829744664636</v>
      </c>
      <c r="V7" s="3">
        <v>1501.5984944661459</v>
      </c>
      <c r="W7" s="3">
        <v>1807.1062531375501</v>
      </c>
      <c r="X7" s="3">
        <v>2308.3355734803986</v>
      </c>
      <c r="Y7" s="3">
        <v>2790.6769722278568</v>
      </c>
      <c r="Z7" s="3">
        <v>3222.5366664263488</v>
      </c>
      <c r="AA7" s="3">
        <v>3351.4183542155197</v>
      </c>
      <c r="AB7" s="3">
        <v>3628.3342438672662</v>
      </c>
      <c r="AC7" s="3">
        <v>3465.4219617875315</v>
      </c>
      <c r="AD7" s="3">
        <v>3182.8410913202756</v>
      </c>
      <c r="AE7" s="3">
        <v>3027.090641902043</v>
      </c>
      <c r="AF7" s="5"/>
      <c r="AG7" s="5"/>
    </row>
    <row r="8" spans="1:33" ht="14.6">
      <c r="A8" s="28" t="s">
        <v>83</v>
      </c>
      <c r="B8" s="5" t="s">
        <v>30</v>
      </c>
      <c r="C8" s="3">
        <v>83.12138719589781</v>
      </c>
      <c r="D8" s="3">
        <v>318.43241583440721</v>
      </c>
      <c r="E8" s="3">
        <v>493.29394880022323</v>
      </c>
      <c r="F8" s="3">
        <v>758.63376747183258</v>
      </c>
      <c r="G8" s="3">
        <v>966.97884816136855</v>
      </c>
      <c r="H8" s="3">
        <v>1072.1523377588189</v>
      </c>
      <c r="I8" s="3">
        <v>1157.3055546201508</v>
      </c>
      <c r="J8" s="3">
        <v>1311.7742605648712</v>
      </c>
      <c r="K8" s="3">
        <v>1498.6152150371286</v>
      </c>
      <c r="L8" s="3">
        <v>1607.7360726665977</v>
      </c>
      <c r="M8" s="3">
        <v>1667.737354265545</v>
      </c>
      <c r="N8" s="3">
        <v>1717.0963050579203</v>
      </c>
      <c r="O8" s="3">
        <v>1741.0172665971436</v>
      </c>
      <c r="P8" s="3">
        <v>1667.3320121433424</v>
      </c>
      <c r="Q8" s="3">
        <v>1744.1987494311286</v>
      </c>
      <c r="R8" s="3">
        <v>1851.2381009615385</v>
      </c>
      <c r="S8" s="3">
        <v>2074.8835102454714</v>
      </c>
      <c r="T8" s="3">
        <v>2482.93212890625</v>
      </c>
      <c r="U8" s="3">
        <v>3680.8232469914778</v>
      </c>
      <c r="V8" s="3">
        <v>3994.2866775891016</v>
      </c>
      <c r="W8" s="3">
        <v>4314.9954940666094</v>
      </c>
      <c r="X8" s="3">
        <v>5013.8074938587306</v>
      </c>
      <c r="Y8" s="3">
        <v>6014.0897584839704</v>
      </c>
      <c r="Z8" s="3">
        <v>7190.4426429341329</v>
      </c>
      <c r="AA8" s="3">
        <v>7649.7843936808531</v>
      </c>
      <c r="AB8" s="3">
        <v>8741.1105809411329</v>
      </c>
      <c r="AC8" s="3">
        <v>9703.6361689553196</v>
      </c>
      <c r="AD8" s="3">
        <v>9999.8888993726505</v>
      </c>
      <c r="AE8" s="3">
        <v>10664.263488044648</v>
      </c>
      <c r="AF8" s="5"/>
      <c r="AG8" s="5"/>
    </row>
    <row r="9" spans="1:33" ht="14.6">
      <c r="A9" s="29" t="s">
        <v>80</v>
      </c>
      <c r="B9" s="5" t="s">
        <v>9</v>
      </c>
      <c r="C9" s="3">
        <v>172.06140868165363</v>
      </c>
      <c r="D9" s="3">
        <v>645.14771843224048</v>
      </c>
      <c r="E9" s="3">
        <v>990.22368718442976</v>
      </c>
      <c r="F9" s="3">
        <v>1525.9066700704529</v>
      </c>
      <c r="G9" s="3">
        <v>1977.5945555726241</v>
      </c>
      <c r="H9" s="3">
        <v>2225.3930350487385</v>
      </c>
      <c r="I9" s="3">
        <v>2384.5969415526197</v>
      </c>
      <c r="J9" s="3">
        <v>2696.8844237200988</v>
      </c>
      <c r="K9" s="3">
        <v>3077.416330645161</v>
      </c>
      <c r="L9" s="3">
        <v>3264.5436116755814</v>
      </c>
      <c r="M9" s="3">
        <v>3363.8342811467751</v>
      </c>
      <c r="N9" s="3">
        <v>3431.1100761413572</v>
      </c>
      <c r="O9" s="3">
        <v>3451.8010493082834</v>
      </c>
      <c r="P9" s="3">
        <v>3266.8760773465306</v>
      </c>
      <c r="Q9" s="3">
        <v>3438.810793933641</v>
      </c>
      <c r="R9" s="3">
        <v>3689.3767056505212</v>
      </c>
      <c r="S9" s="3">
        <v>4225.0002147515488</v>
      </c>
      <c r="T9" s="3">
        <v>5191.02880859375</v>
      </c>
      <c r="U9" s="3">
        <v>6248.6140909090909</v>
      </c>
      <c r="V9" s="3">
        <v>6963.9377522786463</v>
      </c>
      <c r="W9" s="3">
        <v>9339.5851408584113</v>
      </c>
      <c r="X9" s="3">
        <v>11609.766502132983</v>
      </c>
      <c r="Y9" s="3">
        <v>13995.667155091571</v>
      </c>
      <c r="Z9" s="3">
        <v>16628.427599085368</v>
      </c>
      <c r="AA9" s="3">
        <v>17978.962669700024</v>
      </c>
      <c r="AB9" s="3">
        <v>20217.898257941237</v>
      </c>
      <c r="AC9" s="3">
        <v>22143.912534445357</v>
      </c>
      <c r="AD9" s="3">
        <v>22305.990676322988</v>
      </c>
      <c r="AE9" s="3">
        <v>23680.883748649954</v>
      </c>
      <c r="AF9" s="5"/>
      <c r="AG9" s="5"/>
    </row>
    <row r="10" spans="1:33" ht="14.6">
      <c r="A10" s="28" t="s">
        <v>84</v>
      </c>
      <c r="B10" s="5" t="s">
        <v>10</v>
      </c>
      <c r="C10" s="3">
        <v>50.220730251736114</v>
      </c>
      <c r="D10" s="3">
        <v>187.46330033971907</v>
      </c>
      <c r="E10" s="3">
        <v>290.72171475742402</v>
      </c>
      <c r="F10" s="3">
        <v>449.04579242907073</v>
      </c>
      <c r="G10" s="3">
        <v>576.17474908251791</v>
      </c>
      <c r="H10" s="3">
        <v>642.49735501446298</v>
      </c>
      <c r="I10" s="3">
        <v>691.14677734374982</v>
      </c>
      <c r="J10" s="3">
        <v>782.03853934151789</v>
      </c>
      <c r="K10" s="3">
        <v>890.33949577945396</v>
      </c>
      <c r="L10" s="3">
        <v>952.91546474358984</v>
      </c>
      <c r="M10" s="3">
        <v>987.68539703207659</v>
      </c>
      <c r="N10" s="3">
        <v>1011.6032249813989</v>
      </c>
      <c r="O10" s="3">
        <v>1022.0170227910431</v>
      </c>
      <c r="P10" s="3">
        <v>971.82574297930739</v>
      </c>
      <c r="Q10" s="3">
        <v>1017.4020330255682</v>
      </c>
      <c r="R10" s="3">
        <v>1086.2016762695312</v>
      </c>
      <c r="S10" s="3">
        <v>1225.9196294910178</v>
      </c>
      <c r="T10" s="3">
        <v>1481.84326171875</v>
      </c>
      <c r="U10" s="3">
        <v>1848.3477848386301</v>
      </c>
      <c r="V10" s="3">
        <v>2107.3335969846707</v>
      </c>
      <c r="W10" s="3">
        <v>2665.7244529068676</v>
      </c>
      <c r="X10" s="3">
        <v>3554.7567144267759</v>
      </c>
      <c r="Y10" s="3">
        <v>3897.9281708749741</v>
      </c>
      <c r="Z10" s="3">
        <v>4689.1390058144761</v>
      </c>
      <c r="AA10" s="3">
        <v>5227.0064299508422</v>
      </c>
      <c r="AB10" s="3">
        <v>5849.7927797379034</v>
      </c>
      <c r="AC10" s="3">
        <v>6310.8503654839096</v>
      </c>
      <c r="AD10" s="3">
        <v>6484.8711681692266</v>
      </c>
      <c r="AE10" s="3">
        <v>7282.7319935295409</v>
      </c>
      <c r="AF10" s="5"/>
      <c r="AG10" s="5"/>
    </row>
    <row r="11" spans="1:33" ht="14.6">
      <c r="A11" s="28" t="s">
        <v>85</v>
      </c>
      <c r="B11" s="28" t="s">
        <v>11</v>
      </c>
      <c r="C11" s="3">
        <v>35.839063810822147</v>
      </c>
      <c r="D11" s="3">
        <v>139.51664268547759</v>
      </c>
      <c r="E11" s="3">
        <v>210.63721241670498</v>
      </c>
      <c r="F11" s="3">
        <v>324.25237311516611</v>
      </c>
      <c r="G11" s="3">
        <v>418.63767795653143</v>
      </c>
      <c r="H11" s="3">
        <v>465.55821363231803</v>
      </c>
      <c r="I11" s="3">
        <v>497.27110155094306</v>
      </c>
      <c r="J11" s="3">
        <v>558.50093564507688</v>
      </c>
      <c r="K11" s="3">
        <v>639.85835484095992</v>
      </c>
      <c r="L11" s="3">
        <v>679.14177927030187</v>
      </c>
      <c r="M11" s="3">
        <v>698.7236328125</v>
      </c>
      <c r="N11" s="3">
        <v>713.66552734375</v>
      </c>
      <c r="O11" s="3">
        <v>711.07148414683115</v>
      </c>
      <c r="P11" s="3">
        <v>678.63792625633448</v>
      </c>
      <c r="Q11" s="3">
        <v>711.892936962563</v>
      </c>
      <c r="R11" s="3">
        <v>760.51660253646526</v>
      </c>
      <c r="S11" s="3">
        <v>866.18635662428426</v>
      </c>
      <c r="T11" s="3">
        <v>1057.880615234375</v>
      </c>
      <c r="U11" s="3">
        <v>1300.5800076514176</v>
      </c>
      <c r="V11" s="3">
        <v>1651.8728332519529</v>
      </c>
      <c r="W11" s="3">
        <v>1828.7374955541111</v>
      </c>
      <c r="X11" s="3">
        <v>1985.873091460965</v>
      </c>
      <c r="Y11" s="3">
        <v>2543.5566076388886</v>
      </c>
      <c r="Z11" s="3">
        <v>3931.9225009089109</v>
      </c>
      <c r="AA11" s="3">
        <v>4694.475378787879</v>
      </c>
      <c r="AB11" s="3">
        <v>6708.5149966269146</v>
      </c>
      <c r="AC11" s="3">
        <v>6810.3043925974625</v>
      </c>
      <c r="AD11" s="3">
        <v>6213.7606026785706</v>
      </c>
      <c r="AE11" s="3">
        <v>6210.7919149096942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1" max="14" width="10.4609375" customWidth="1"/>
    <col min="15" max="30" width="10.4609375" style="1" customWidth="1"/>
    <col min="31" max="31" width="10.6132812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3872.0574814461183</v>
      </c>
      <c r="D2" s="3">
        <v>10816.791346458493</v>
      </c>
      <c r="E2" s="3">
        <v>17941.461731328909</v>
      </c>
      <c r="F2" s="3">
        <v>27082.247654140585</v>
      </c>
      <c r="G2" s="3">
        <v>33617.365901253143</v>
      </c>
      <c r="H2" s="3">
        <v>38982.88478774899</v>
      </c>
      <c r="I2" s="3">
        <v>45606.508380640029</v>
      </c>
      <c r="J2" s="3">
        <v>53714.584324721807</v>
      </c>
      <c r="K2" s="3">
        <v>60677.319231043803</v>
      </c>
      <c r="L2" s="3">
        <v>72321.00301121817</v>
      </c>
      <c r="M2" s="3">
        <v>77141.721249171096</v>
      </c>
      <c r="N2" s="3">
        <v>75690.522622563789</v>
      </c>
      <c r="O2" s="3">
        <v>71875.928455452828</v>
      </c>
      <c r="P2" s="3">
        <v>71919.352859645034</v>
      </c>
      <c r="Q2" s="3">
        <v>72065.162703807451</v>
      </c>
      <c r="R2" s="3">
        <v>73074.328680054896</v>
      </c>
      <c r="S2" s="3">
        <v>76948.887169979891</v>
      </c>
      <c r="T2" s="3">
        <v>81035.51318359375</v>
      </c>
      <c r="U2" s="3">
        <v>90563.520566083273</v>
      </c>
      <c r="V2" s="3">
        <v>103000.90666873929</v>
      </c>
      <c r="W2" s="3">
        <v>108685.37487306178</v>
      </c>
      <c r="X2" s="3">
        <v>122447.93714373742</v>
      </c>
      <c r="Y2" s="3">
        <v>137061.91093370589</v>
      </c>
      <c r="Z2" s="3">
        <v>157294.01991363082</v>
      </c>
      <c r="AA2" s="3">
        <v>177644.75655842747</v>
      </c>
      <c r="AB2" s="3">
        <v>207651.85376065588</v>
      </c>
      <c r="AC2" s="3">
        <v>224878.56143554521</v>
      </c>
      <c r="AD2" s="3">
        <v>222485.287168443</v>
      </c>
      <c r="AE2" s="3">
        <v>231442.57787415214</v>
      </c>
      <c r="AF2" s="5"/>
      <c r="AG2" s="5"/>
    </row>
    <row r="3" spans="1:33" ht="14.6">
      <c r="A3" s="28" t="s">
        <v>81</v>
      </c>
      <c r="B3" s="5" t="s">
        <v>4</v>
      </c>
      <c r="C3" s="3">
        <v>124.40993923611111</v>
      </c>
      <c r="D3" s="3">
        <v>349.71825903588598</v>
      </c>
      <c r="E3" s="3">
        <v>580.24260239794069</v>
      </c>
      <c r="F3" s="3">
        <v>875.4708251953125</v>
      </c>
      <c r="G3" s="3">
        <v>1081.6560497842572</v>
      </c>
      <c r="H3" s="3">
        <v>1258.781004397455</v>
      </c>
      <c r="I3" s="3">
        <v>1475.250096463609</v>
      </c>
      <c r="J3" s="3">
        <v>1745.0095942454971</v>
      </c>
      <c r="K3" s="3">
        <v>1969.0529653544052</v>
      </c>
      <c r="L3" s="3">
        <v>2339.2802439341012</v>
      </c>
      <c r="M3" s="3">
        <v>2488.3798212274774</v>
      </c>
      <c r="N3" s="3">
        <v>2428.77249948602</v>
      </c>
      <c r="O3" s="3">
        <v>2285.1333970480819</v>
      </c>
      <c r="P3" s="3">
        <v>2278.44822095788</v>
      </c>
      <c r="Q3" s="3">
        <v>2273.9971780936453</v>
      </c>
      <c r="R3" s="3">
        <v>2306.6481071920957</v>
      </c>
      <c r="S3" s="3">
        <v>2434.1873422654394</v>
      </c>
      <c r="T3" s="3">
        <v>2582.6240234375</v>
      </c>
      <c r="U3" s="3">
        <v>2692.4640124985558</v>
      </c>
      <c r="V3" s="3">
        <v>3760.7165729351354</v>
      </c>
      <c r="W3" s="3">
        <v>3870.0540323378168</v>
      </c>
      <c r="X3" s="3">
        <v>4227.193655906317</v>
      </c>
      <c r="Y3" s="3">
        <v>4344.4245580428687</v>
      </c>
      <c r="Z3" s="3">
        <v>4766.7584694602274</v>
      </c>
      <c r="AA3" s="3">
        <v>5569.6091487524172</v>
      </c>
      <c r="AB3" s="3">
        <v>6308.662856504141</v>
      </c>
      <c r="AC3" s="3">
        <v>6728.6944128505374</v>
      </c>
      <c r="AD3" s="3">
        <v>6823.6250424592399</v>
      </c>
      <c r="AE3" s="3">
        <v>7549.1632539091588</v>
      </c>
      <c r="AF3" s="5"/>
      <c r="AG3" s="5"/>
    </row>
    <row r="4" spans="1:33" ht="14.6">
      <c r="A4" s="27" t="s">
        <v>82</v>
      </c>
      <c r="B4" s="5" t="s">
        <v>5</v>
      </c>
      <c r="C4" s="3">
        <v>621.37035927652312</v>
      </c>
      <c r="D4" s="3">
        <v>1732.2843101396693</v>
      </c>
      <c r="E4" s="3">
        <v>2868.0639904417185</v>
      </c>
      <c r="F4" s="3">
        <v>4322.8713878215176</v>
      </c>
      <c r="G4" s="3">
        <v>5348.9185956101192</v>
      </c>
      <c r="H4" s="3">
        <v>6187.7734778290323</v>
      </c>
      <c r="I4" s="3">
        <v>7225.5054591444668</v>
      </c>
      <c r="J4" s="3">
        <v>8498.0688827686099</v>
      </c>
      <c r="K4" s="3">
        <v>9599.2434369961229</v>
      </c>
      <c r="L4" s="3">
        <v>11446.916647162321</v>
      </c>
      <c r="M4" s="3">
        <v>12214.72520519836</v>
      </c>
      <c r="N4" s="3">
        <v>12000.661284791498</v>
      </c>
      <c r="O4" s="3">
        <v>11414.22564742477</v>
      </c>
      <c r="P4" s="3">
        <v>11433.97580384814</v>
      </c>
      <c r="Q4" s="3">
        <v>11454.535114471926</v>
      </c>
      <c r="R4" s="3">
        <v>11606.905368535929</v>
      </c>
      <c r="S4" s="3">
        <v>12213.701336047656</v>
      </c>
      <c r="T4" s="3">
        <v>12838.162109375</v>
      </c>
      <c r="U4" s="3">
        <v>13616.981775756143</v>
      </c>
      <c r="V4" s="3">
        <v>16344.457778213166</v>
      </c>
      <c r="W4" s="3">
        <v>18101.650517945058</v>
      </c>
      <c r="X4" s="3">
        <v>19736.358983779231</v>
      </c>
      <c r="Y4" s="3">
        <v>20434.007947438949</v>
      </c>
      <c r="Z4" s="3">
        <v>22299.909170089159</v>
      </c>
      <c r="AA4" s="3">
        <v>25910.772740608536</v>
      </c>
      <c r="AB4" s="3">
        <v>33835.488475442158</v>
      </c>
      <c r="AC4" s="3">
        <v>36877.76099792817</v>
      </c>
      <c r="AD4" s="3">
        <v>36039.910116285741</v>
      </c>
      <c r="AE4" s="3">
        <v>38652.356070778071</v>
      </c>
      <c r="AF4" s="5"/>
      <c r="AG4" s="5"/>
    </row>
    <row r="5" spans="1:33" ht="14.6">
      <c r="A5" s="30" t="s">
        <v>79</v>
      </c>
      <c r="B5" s="5" t="s">
        <v>6</v>
      </c>
      <c r="C5" s="3">
        <v>1551.5367497832599</v>
      </c>
      <c r="D5" s="3">
        <v>4309.6555777207532</v>
      </c>
      <c r="E5" s="3">
        <v>7135.6677165481269</v>
      </c>
      <c r="F5" s="3">
        <v>10740.533953310067</v>
      </c>
      <c r="G5" s="3">
        <v>13267.057575328843</v>
      </c>
      <c r="H5" s="3">
        <v>15202.147824260754</v>
      </c>
      <c r="I5" s="3">
        <v>17650.839141017008</v>
      </c>
      <c r="J5" s="3">
        <v>20626.188001611477</v>
      </c>
      <c r="K5" s="3">
        <v>23258.943176910587</v>
      </c>
      <c r="L5" s="3">
        <v>27763.779826464212</v>
      </c>
      <c r="M5" s="3">
        <v>29668.16085478224</v>
      </c>
      <c r="N5" s="3">
        <v>29257.692873372976</v>
      </c>
      <c r="O5" s="3">
        <v>27976.380562903985</v>
      </c>
      <c r="P5" s="3">
        <v>28102.061709449408</v>
      </c>
      <c r="Q5" s="3">
        <v>28231.010976750687</v>
      </c>
      <c r="R5" s="3">
        <v>28621.536642516079</v>
      </c>
      <c r="S5" s="3">
        <v>30031.073908654434</v>
      </c>
      <c r="T5" s="3">
        <v>31382.30859375</v>
      </c>
      <c r="U5" s="3">
        <v>35242.673626712007</v>
      </c>
      <c r="V5" s="3">
        <v>37836.152398238337</v>
      </c>
      <c r="W5" s="3">
        <v>36620.913692802984</v>
      </c>
      <c r="X5" s="3">
        <v>38956.380215243094</v>
      </c>
      <c r="Y5" s="3">
        <v>42865.891568672218</v>
      </c>
      <c r="Z5" s="3">
        <v>48108.737788496765</v>
      </c>
      <c r="AA5" s="3">
        <v>52932.38189127911</v>
      </c>
      <c r="AB5" s="3">
        <v>60786.392980458419</v>
      </c>
      <c r="AC5" s="3">
        <v>65636.100527549817</v>
      </c>
      <c r="AD5" s="3">
        <v>64733.974377252336</v>
      </c>
      <c r="AE5" s="3">
        <v>69055.848874738629</v>
      </c>
      <c r="AF5" s="5"/>
      <c r="AG5" s="5"/>
    </row>
    <row r="6" spans="1:33" ht="14.6">
      <c r="A6" s="27" t="s">
        <v>24</v>
      </c>
      <c r="B6" s="5" t="s">
        <v>7</v>
      </c>
      <c r="C6" s="3">
        <v>185.07929970561597</v>
      </c>
      <c r="D6" s="3">
        <v>513.60420121817742</v>
      </c>
      <c r="E6" s="3">
        <v>858.92980404676894</v>
      </c>
      <c r="F6" s="3">
        <v>1307.6598471108969</v>
      </c>
      <c r="G6" s="3">
        <v>1629.6277036164936</v>
      </c>
      <c r="H6" s="3">
        <v>1886.9424747242647</v>
      </c>
      <c r="I6" s="3">
        <v>2209.4578248448079</v>
      </c>
      <c r="J6" s="3">
        <v>2607.0954896790377</v>
      </c>
      <c r="K6" s="3">
        <v>2954.8587680034357</v>
      </c>
      <c r="L6" s="3">
        <v>3543.2539282342268</v>
      </c>
      <c r="M6" s="3">
        <v>3802.0258226102947</v>
      </c>
      <c r="N6" s="3">
        <v>3760.251399113582</v>
      </c>
      <c r="O6" s="3">
        <v>3594.1169449144109</v>
      </c>
      <c r="P6" s="3">
        <v>3617.0574063387785</v>
      </c>
      <c r="Q6" s="3">
        <v>3633.2446327509847</v>
      </c>
      <c r="R6" s="3">
        <v>3693.1632235132797</v>
      </c>
      <c r="S6" s="3">
        <v>3886.4301097357452</v>
      </c>
      <c r="T6" s="3">
        <v>4070.193603515625</v>
      </c>
      <c r="U6" s="3">
        <v>4279.1824208206808</v>
      </c>
      <c r="V6" s="3">
        <v>5579.4596127315199</v>
      </c>
      <c r="W6" s="3">
        <v>6269.0820085169062</v>
      </c>
      <c r="X6" s="3">
        <v>6671.8854530327544</v>
      </c>
      <c r="Y6" s="3">
        <v>7037.1759293522991</v>
      </c>
      <c r="Z6" s="3">
        <v>8296.6134378790302</v>
      </c>
      <c r="AA6" s="3">
        <v>10704.225469573814</v>
      </c>
      <c r="AB6" s="3">
        <v>12430.368459911193</v>
      </c>
      <c r="AC6" s="3">
        <v>13467.854752242978</v>
      </c>
      <c r="AD6" s="3">
        <v>13762.558813656588</v>
      </c>
      <c r="AE6" s="3">
        <v>14342.065918292328</v>
      </c>
      <c r="AF6" s="5"/>
      <c r="AG6" s="5"/>
    </row>
    <row r="7" spans="1:33" ht="14.6">
      <c r="A7" s="31" t="s">
        <v>25</v>
      </c>
      <c r="B7" s="5" t="s">
        <v>8</v>
      </c>
      <c r="C7" s="3">
        <v>101.47828216552735</v>
      </c>
      <c r="D7" s="3">
        <v>293.63458217855271</v>
      </c>
      <c r="E7" s="3">
        <v>488.18841659813597</v>
      </c>
      <c r="F7" s="3">
        <v>745.6576486939158</v>
      </c>
      <c r="G7" s="3">
        <v>940.6355859788797</v>
      </c>
      <c r="H7" s="3">
        <v>1118.9773970170454</v>
      </c>
      <c r="I7" s="3">
        <v>1331.6053846492321</v>
      </c>
      <c r="J7" s="3">
        <v>1591.7782623139187</v>
      </c>
      <c r="K7" s="3">
        <v>1808.8149759043818</v>
      </c>
      <c r="L7" s="3">
        <v>2157.3725157947074</v>
      </c>
      <c r="M7" s="3">
        <v>2299.9035866477275</v>
      </c>
      <c r="N7" s="3">
        <v>2242.3184059601367</v>
      </c>
      <c r="O7" s="3">
        <v>2112.284349285188</v>
      </c>
      <c r="P7" s="3">
        <v>2105.1227718814389</v>
      </c>
      <c r="Q7" s="3">
        <v>2107.2926021252647</v>
      </c>
      <c r="R7" s="3">
        <v>2138.2232327133861</v>
      </c>
      <c r="S7" s="3">
        <v>2261.1603709760916</v>
      </c>
      <c r="T7" s="3">
        <v>2404.348388671875</v>
      </c>
      <c r="U7" s="3">
        <v>3330.536807831209</v>
      </c>
      <c r="V7" s="3">
        <v>3774.6083840377851</v>
      </c>
      <c r="W7" s="3">
        <v>4272.2560860770091</v>
      </c>
      <c r="X7" s="3">
        <v>5526.9057266297132</v>
      </c>
      <c r="Y7" s="3">
        <v>7449.7729983270228</v>
      </c>
      <c r="Z7" s="3">
        <v>8801.5546193067366</v>
      </c>
      <c r="AA7" s="3">
        <v>9871.9675277990809</v>
      </c>
      <c r="AB7" s="3">
        <v>10933.401266766021</v>
      </c>
      <c r="AC7" s="3">
        <v>10827.993255395684</v>
      </c>
      <c r="AD7" s="3">
        <v>10053.392351886292</v>
      </c>
      <c r="AE7" s="3">
        <v>9475.0111409766887</v>
      </c>
      <c r="AF7" s="5"/>
      <c r="AG7" s="5"/>
    </row>
    <row r="8" spans="1:33" ht="14.6">
      <c r="A8" s="28" t="s">
        <v>83</v>
      </c>
      <c r="B8" s="5" t="s">
        <v>30</v>
      </c>
      <c r="C8" s="3">
        <v>353.8403855344082</v>
      </c>
      <c r="D8" s="3">
        <v>994.53176885673611</v>
      </c>
      <c r="E8" s="3">
        <v>1658.9087624112924</v>
      </c>
      <c r="F8" s="3">
        <v>2511.1280896577382</v>
      </c>
      <c r="G8" s="3">
        <v>3128.5616814938585</v>
      </c>
      <c r="H8" s="3">
        <v>3657.5173622905345</v>
      </c>
      <c r="I8" s="3">
        <v>4303.8345813789147</v>
      </c>
      <c r="J8" s="3">
        <v>5094.1111868351063</v>
      </c>
      <c r="K8" s="3">
        <v>5764.7963317587219</v>
      </c>
      <c r="L8" s="3">
        <v>6867.4376425638693</v>
      </c>
      <c r="M8" s="3">
        <v>7324.6251720369164</v>
      </c>
      <c r="N8" s="3">
        <v>7166.5139293001821</v>
      </c>
      <c r="O8" s="3">
        <v>6777.5330634204065</v>
      </c>
      <c r="P8" s="3">
        <v>6763.8120453300999</v>
      </c>
      <c r="Q8" s="3">
        <v>6771.4765240704573</v>
      </c>
      <c r="R8" s="3">
        <v>6868.3642155478292</v>
      </c>
      <c r="S8" s="3">
        <v>7249.1764144897461</v>
      </c>
      <c r="T8" s="3">
        <v>7667.9375</v>
      </c>
      <c r="U8" s="3">
        <v>8521.4683827457266</v>
      </c>
      <c r="V8" s="3">
        <v>9760.5140774760384</v>
      </c>
      <c r="W8" s="3">
        <v>10164.185975070721</v>
      </c>
      <c r="X8" s="3">
        <v>12391.777505208333</v>
      </c>
      <c r="Y8" s="3">
        <v>13566.567132774759</v>
      </c>
      <c r="Z8" s="3">
        <v>16186.40276675691</v>
      </c>
      <c r="AA8" s="3">
        <v>18395.344583078735</v>
      </c>
      <c r="AB8" s="3">
        <v>20773.325339988427</v>
      </c>
      <c r="AC8" s="3">
        <v>22170.643295002341</v>
      </c>
      <c r="AD8" s="3">
        <v>21977.406536304181</v>
      </c>
      <c r="AE8" s="3">
        <v>22324.971799202394</v>
      </c>
      <c r="AF8" s="5"/>
      <c r="AG8" s="5"/>
    </row>
    <row r="9" spans="1:33" ht="14.6">
      <c r="A9" s="29" t="s">
        <v>80</v>
      </c>
      <c r="B9" s="5" t="s">
        <v>9</v>
      </c>
      <c r="C9" s="3">
        <v>260.60108642578126</v>
      </c>
      <c r="D9" s="3">
        <v>740.76001412527899</v>
      </c>
      <c r="E9" s="3">
        <v>1242.063708696209</v>
      </c>
      <c r="F9" s="3">
        <v>1890.0933044159892</v>
      </c>
      <c r="G9" s="3">
        <v>2375.8593401227681</v>
      </c>
      <c r="H9" s="3">
        <v>2813.8213211784405</v>
      </c>
      <c r="I9" s="3">
        <v>3335.6789876302087</v>
      </c>
      <c r="J9" s="3">
        <v>3976.20618287356</v>
      </c>
      <c r="K9" s="3">
        <v>4508.4731664584478</v>
      </c>
      <c r="L9" s="3">
        <v>5365.2953393734642</v>
      </c>
      <c r="M9" s="3">
        <v>5710.770165598291</v>
      </c>
      <c r="N9" s="3">
        <v>5563.0540448050215</v>
      </c>
      <c r="O9" s="3">
        <v>5232.8336680010334</v>
      </c>
      <c r="P9" s="3">
        <v>5207.6489509875091</v>
      </c>
      <c r="Q9" s="3">
        <v>5203.9514036920182</v>
      </c>
      <c r="R9" s="3">
        <v>5277.8175057610169</v>
      </c>
      <c r="S9" s="3">
        <v>5587.666161683961</v>
      </c>
      <c r="T9" s="3">
        <v>5952.017578125</v>
      </c>
      <c r="U9" s="3">
        <v>6962.7620581393603</v>
      </c>
      <c r="V9" s="3">
        <v>7475.5333078773783</v>
      </c>
      <c r="W9" s="3">
        <v>8926.4958224456059</v>
      </c>
      <c r="X9" s="3">
        <v>10337.649299352997</v>
      </c>
      <c r="Y9" s="3">
        <v>12926.108632385158</v>
      </c>
      <c r="Z9" s="3">
        <v>15139.505856255824</v>
      </c>
      <c r="AA9" s="3">
        <v>17206.135546875001</v>
      </c>
      <c r="AB9" s="3">
        <v>19991.23647427305</v>
      </c>
      <c r="AC9" s="3">
        <v>23484.794300672165</v>
      </c>
      <c r="AD9" s="3">
        <v>24637.673765604439</v>
      </c>
      <c r="AE9" s="3">
        <v>26291.084616376767</v>
      </c>
      <c r="AF9" s="5"/>
      <c r="AG9" s="5"/>
    </row>
    <row r="10" spans="1:33" ht="14.6">
      <c r="A10" s="28" t="s">
        <v>84</v>
      </c>
      <c r="B10" s="5" t="s">
        <v>10</v>
      </c>
      <c r="C10" s="3">
        <v>328.02617789785245</v>
      </c>
      <c r="D10" s="3">
        <v>926.84099058739559</v>
      </c>
      <c r="E10" s="3">
        <v>1534.4216635792525</v>
      </c>
      <c r="F10" s="3">
        <v>2318.9530556582845</v>
      </c>
      <c r="G10" s="3">
        <v>2893.5249593586263</v>
      </c>
      <c r="H10" s="3">
        <v>3393.5312871973915</v>
      </c>
      <c r="I10" s="3">
        <v>3999.6772591817012</v>
      </c>
      <c r="J10" s="3">
        <v>4745.0299270683809</v>
      </c>
      <c r="K10" s="3">
        <v>5365.3460527060697</v>
      </c>
      <c r="L10" s="3">
        <v>6379.3631394738622</v>
      </c>
      <c r="M10" s="3">
        <v>6786.0165279786734</v>
      </c>
      <c r="N10" s="3">
        <v>6621.9165946922112</v>
      </c>
      <c r="O10" s="3">
        <v>6243.0878756776146</v>
      </c>
      <c r="P10" s="3">
        <v>6217.2515569123861</v>
      </c>
      <c r="Q10" s="3">
        <v>6214.0598168006309</v>
      </c>
      <c r="R10" s="3">
        <v>6299.2190390459837</v>
      </c>
      <c r="S10" s="3">
        <v>6653.0681893931305</v>
      </c>
      <c r="T10" s="3">
        <v>7063.50537109375</v>
      </c>
      <c r="U10" s="3">
        <v>7586.3754025481467</v>
      </c>
      <c r="V10" s="3">
        <v>8629.4281144079632</v>
      </c>
      <c r="W10" s="3">
        <v>9670.634890730973</v>
      </c>
      <c r="X10" s="3">
        <v>12255.867099687273</v>
      </c>
      <c r="Y10" s="3">
        <v>13743.213870520478</v>
      </c>
      <c r="Z10" s="3">
        <v>16305.813043382848</v>
      </c>
      <c r="AA10" s="3">
        <v>17590.756003845127</v>
      </c>
      <c r="AB10" s="3">
        <v>19565.002276148229</v>
      </c>
      <c r="AC10" s="3">
        <v>21112.961413471639</v>
      </c>
      <c r="AD10" s="3">
        <v>20643.683291666668</v>
      </c>
      <c r="AE10" s="3">
        <v>19917.753131001922</v>
      </c>
      <c r="AF10" s="5"/>
      <c r="AG10" s="5"/>
    </row>
    <row r="11" spans="1:33" ht="14.6">
      <c r="A11" s="28" t="s">
        <v>85</v>
      </c>
      <c r="B11" s="28" t="s">
        <v>11</v>
      </c>
      <c r="C11" s="3">
        <v>345.71520142103907</v>
      </c>
      <c r="D11" s="3">
        <v>955.76164259604366</v>
      </c>
      <c r="E11" s="3">
        <v>1574.9750666094653</v>
      </c>
      <c r="F11" s="3">
        <v>2369.8795422768685</v>
      </c>
      <c r="G11" s="3">
        <v>2951.5244099592965</v>
      </c>
      <c r="H11" s="3">
        <v>3463.3926388540626</v>
      </c>
      <c r="I11" s="3">
        <v>4074.6596463300816</v>
      </c>
      <c r="J11" s="3">
        <v>4831.0967973262177</v>
      </c>
      <c r="K11" s="3">
        <v>5447.7903569516457</v>
      </c>
      <c r="L11" s="3">
        <v>6458.3037282174228</v>
      </c>
      <c r="M11" s="3">
        <v>6847.1140930911142</v>
      </c>
      <c r="N11" s="3">
        <v>6649.3415910421554</v>
      </c>
      <c r="O11" s="3">
        <v>6240.3329467773438</v>
      </c>
      <c r="P11" s="3">
        <v>6193.9743939393948</v>
      </c>
      <c r="Q11" s="3">
        <v>6175.5944550518498</v>
      </c>
      <c r="R11" s="3">
        <v>6262.4513452292895</v>
      </c>
      <c r="S11" s="3">
        <v>6632.4233367336783</v>
      </c>
      <c r="T11" s="3">
        <v>7074.416015625</v>
      </c>
      <c r="U11" s="3">
        <v>8331.0760790314562</v>
      </c>
      <c r="V11" s="3">
        <v>9840.0364228219696</v>
      </c>
      <c r="W11" s="3">
        <v>10790.101847134698</v>
      </c>
      <c r="X11" s="3">
        <v>12343.91920489772</v>
      </c>
      <c r="Y11" s="3">
        <v>14694.748296192125</v>
      </c>
      <c r="Z11" s="3">
        <v>17388.724762003312</v>
      </c>
      <c r="AA11" s="3">
        <v>19463.563646615647</v>
      </c>
      <c r="AB11" s="3">
        <v>23027.975631164238</v>
      </c>
      <c r="AC11" s="3">
        <v>24571.758480431905</v>
      </c>
      <c r="AD11" s="3">
        <v>23813.062873327493</v>
      </c>
      <c r="AE11" s="3">
        <v>23834.323068876198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30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3.9999999999999996</v>
      </c>
      <c r="D2" s="3">
        <v>20</v>
      </c>
      <c r="E2" s="3">
        <v>37</v>
      </c>
      <c r="F2" s="3">
        <v>57</v>
      </c>
      <c r="G2" s="3">
        <v>79</v>
      </c>
      <c r="H2" s="3">
        <v>108</v>
      </c>
      <c r="I2" s="3">
        <v>130</v>
      </c>
      <c r="J2" s="3">
        <v>149</v>
      </c>
      <c r="K2" s="3">
        <v>154</v>
      </c>
      <c r="L2" s="3">
        <v>163</v>
      </c>
      <c r="M2" s="3">
        <v>172</v>
      </c>
      <c r="N2" s="3">
        <v>175</v>
      </c>
      <c r="O2" s="3">
        <v>182</v>
      </c>
      <c r="P2" s="3">
        <v>201</v>
      </c>
      <c r="Q2" s="3">
        <v>222</v>
      </c>
      <c r="R2" s="3">
        <v>241</v>
      </c>
      <c r="S2" s="3">
        <v>298</v>
      </c>
      <c r="T2" s="3">
        <v>394</v>
      </c>
      <c r="U2" s="3">
        <v>519</v>
      </c>
      <c r="V2" s="3">
        <v>558</v>
      </c>
      <c r="W2" s="3">
        <v>580</v>
      </c>
      <c r="X2" s="3">
        <v>607</v>
      </c>
      <c r="Y2" s="3">
        <v>673</v>
      </c>
      <c r="Z2" s="3">
        <v>725</v>
      </c>
      <c r="AA2" s="3">
        <v>749</v>
      </c>
      <c r="AB2" s="3">
        <v>854</v>
      </c>
      <c r="AC2" s="3">
        <v>913</v>
      </c>
      <c r="AD2" s="3">
        <v>906</v>
      </c>
      <c r="AE2" s="3">
        <v>1385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0.2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0.2</v>
      </c>
      <c r="D4" s="3">
        <v>1</v>
      </c>
      <c r="E4" s="3">
        <v>2</v>
      </c>
      <c r="F4" s="3">
        <v>3</v>
      </c>
      <c r="G4" s="3">
        <v>4</v>
      </c>
      <c r="H4" s="3">
        <v>6</v>
      </c>
      <c r="I4" s="3">
        <v>7</v>
      </c>
      <c r="J4" s="3">
        <v>8</v>
      </c>
      <c r="K4" s="3">
        <v>8</v>
      </c>
      <c r="L4" s="3">
        <v>8</v>
      </c>
      <c r="M4" s="3">
        <v>8</v>
      </c>
      <c r="N4" s="3">
        <v>8</v>
      </c>
      <c r="O4" s="3">
        <v>8</v>
      </c>
      <c r="P4" s="3">
        <v>9</v>
      </c>
      <c r="Q4" s="3">
        <v>10</v>
      </c>
      <c r="R4" s="3">
        <v>11</v>
      </c>
      <c r="S4" s="3">
        <v>13</v>
      </c>
      <c r="T4" s="3">
        <v>17</v>
      </c>
      <c r="U4" s="3">
        <v>18</v>
      </c>
      <c r="V4" s="3">
        <v>18</v>
      </c>
      <c r="W4" s="3">
        <v>26</v>
      </c>
      <c r="X4" s="3">
        <v>28</v>
      </c>
      <c r="Y4" s="3">
        <v>28</v>
      </c>
      <c r="Z4" s="3">
        <v>28</v>
      </c>
      <c r="AA4" s="3">
        <v>26</v>
      </c>
      <c r="AB4" s="3">
        <v>25</v>
      </c>
      <c r="AC4" s="3">
        <v>35</v>
      </c>
      <c r="AD4" s="3">
        <v>30</v>
      </c>
      <c r="AE4" s="3">
        <v>51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0.6</v>
      </c>
      <c r="D5" s="3">
        <v>3</v>
      </c>
      <c r="E5" s="3">
        <v>6</v>
      </c>
      <c r="F5" s="3">
        <v>9</v>
      </c>
      <c r="G5" s="3">
        <v>12</v>
      </c>
      <c r="H5" s="3">
        <v>17</v>
      </c>
      <c r="I5" s="3">
        <v>20</v>
      </c>
      <c r="J5" s="3">
        <v>23</v>
      </c>
      <c r="K5" s="3">
        <v>24</v>
      </c>
      <c r="L5" s="3">
        <v>25</v>
      </c>
      <c r="M5" s="3">
        <v>26</v>
      </c>
      <c r="N5" s="3">
        <v>26</v>
      </c>
      <c r="O5" s="3">
        <v>27</v>
      </c>
      <c r="P5" s="3">
        <v>30</v>
      </c>
      <c r="Q5" s="3">
        <v>33</v>
      </c>
      <c r="R5" s="3">
        <v>36</v>
      </c>
      <c r="S5" s="3">
        <v>44</v>
      </c>
      <c r="T5" s="3">
        <v>58</v>
      </c>
      <c r="U5" s="3">
        <v>60</v>
      </c>
      <c r="V5" s="3">
        <v>60</v>
      </c>
      <c r="W5" s="3">
        <v>81</v>
      </c>
      <c r="X5" s="3">
        <v>84</v>
      </c>
      <c r="Y5" s="3">
        <v>79</v>
      </c>
      <c r="Z5" s="3">
        <v>76</v>
      </c>
      <c r="AA5" s="3">
        <v>69</v>
      </c>
      <c r="AB5" s="3">
        <v>65</v>
      </c>
      <c r="AC5" s="3">
        <v>85</v>
      </c>
      <c r="AD5" s="3">
        <v>74</v>
      </c>
      <c r="AE5" s="3">
        <v>139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0.2</v>
      </c>
      <c r="D6" s="3">
        <v>1</v>
      </c>
      <c r="E6" s="3">
        <v>2</v>
      </c>
      <c r="F6" s="3">
        <v>3</v>
      </c>
      <c r="G6" s="3">
        <v>4</v>
      </c>
      <c r="H6" s="3">
        <v>5</v>
      </c>
      <c r="I6" s="3">
        <v>5</v>
      </c>
      <c r="J6" s="3">
        <v>5</v>
      </c>
      <c r="K6" s="3">
        <v>5</v>
      </c>
      <c r="L6" s="3">
        <v>5</v>
      </c>
      <c r="M6" s="3">
        <v>5</v>
      </c>
      <c r="N6" s="3">
        <v>5</v>
      </c>
      <c r="O6" s="3">
        <v>5</v>
      </c>
      <c r="P6" s="3">
        <v>6</v>
      </c>
      <c r="Q6" s="3">
        <v>6</v>
      </c>
      <c r="R6" s="3">
        <v>6</v>
      </c>
      <c r="S6" s="3">
        <v>8</v>
      </c>
      <c r="T6" s="3">
        <v>10</v>
      </c>
      <c r="U6" s="3">
        <v>12</v>
      </c>
      <c r="V6" s="3">
        <v>13</v>
      </c>
      <c r="W6" s="3">
        <v>17</v>
      </c>
      <c r="X6" s="3">
        <v>18</v>
      </c>
      <c r="Y6" s="3">
        <v>17</v>
      </c>
      <c r="Z6" s="3">
        <v>17</v>
      </c>
      <c r="AA6" s="3">
        <v>16</v>
      </c>
      <c r="AB6" s="3">
        <v>15</v>
      </c>
      <c r="AC6" s="3">
        <v>20</v>
      </c>
      <c r="AD6" s="3">
        <v>17</v>
      </c>
      <c r="AE6" s="3">
        <v>47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0.2</v>
      </c>
      <c r="D7" s="3">
        <v>1</v>
      </c>
      <c r="E7" s="3">
        <v>1</v>
      </c>
      <c r="F7" s="3">
        <v>1</v>
      </c>
      <c r="G7" s="3">
        <v>1</v>
      </c>
      <c r="H7" s="3">
        <v>2</v>
      </c>
      <c r="I7" s="3">
        <v>2</v>
      </c>
      <c r="J7" s="3">
        <v>2</v>
      </c>
      <c r="K7" s="3">
        <v>2</v>
      </c>
      <c r="L7" s="3">
        <v>2</v>
      </c>
      <c r="M7" s="3">
        <v>2</v>
      </c>
      <c r="N7" s="3">
        <v>2</v>
      </c>
      <c r="O7" s="3">
        <v>2</v>
      </c>
      <c r="P7" s="3">
        <v>2</v>
      </c>
      <c r="Q7" s="3">
        <v>2</v>
      </c>
      <c r="R7" s="3">
        <v>2</v>
      </c>
      <c r="S7" s="3">
        <v>3</v>
      </c>
      <c r="T7" s="3">
        <v>4</v>
      </c>
      <c r="U7" s="3">
        <v>5</v>
      </c>
      <c r="V7" s="3">
        <v>5</v>
      </c>
      <c r="W7" s="3">
        <v>7</v>
      </c>
      <c r="X7" s="3">
        <v>7</v>
      </c>
      <c r="Y7" s="3">
        <v>7</v>
      </c>
      <c r="Z7" s="3">
        <v>7</v>
      </c>
      <c r="AA7" s="3">
        <v>6</v>
      </c>
      <c r="AB7" s="3">
        <v>6</v>
      </c>
      <c r="AC7" s="3">
        <v>9</v>
      </c>
      <c r="AD7" s="3">
        <v>8</v>
      </c>
      <c r="AE7" s="3">
        <v>12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0.4</v>
      </c>
      <c r="D8" s="3">
        <v>2</v>
      </c>
      <c r="E8" s="3">
        <v>3</v>
      </c>
      <c r="F8" s="3">
        <v>4</v>
      </c>
      <c r="G8" s="3">
        <v>6</v>
      </c>
      <c r="H8" s="3">
        <v>8</v>
      </c>
      <c r="I8" s="3">
        <v>10</v>
      </c>
      <c r="J8" s="3">
        <v>11</v>
      </c>
      <c r="K8" s="3">
        <v>11</v>
      </c>
      <c r="L8" s="3">
        <v>11</v>
      </c>
      <c r="M8" s="3">
        <v>12</v>
      </c>
      <c r="N8" s="3">
        <v>12</v>
      </c>
      <c r="O8" s="3">
        <v>13</v>
      </c>
      <c r="P8" s="3">
        <v>14</v>
      </c>
      <c r="Q8" s="3">
        <v>16</v>
      </c>
      <c r="R8" s="3">
        <v>17</v>
      </c>
      <c r="S8" s="3">
        <v>21</v>
      </c>
      <c r="T8" s="3">
        <v>28</v>
      </c>
      <c r="U8" s="3">
        <v>31</v>
      </c>
      <c r="V8" s="3">
        <v>33</v>
      </c>
      <c r="W8" s="3">
        <v>46</v>
      </c>
      <c r="X8" s="3">
        <v>49</v>
      </c>
      <c r="Y8" s="3">
        <v>48</v>
      </c>
      <c r="Z8" s="3">
        <v>48</v>
      </c>
      <c r="AA8" s="3">
        <v>45</v>
      </c>
      <c r="AB8" s="3">
        <v>44</v>
      </c>
      <c r="AC8" s="3">
        <v>59</v>
      </c>
      <c r="AD8" s="3">
        <v>51</v>
      </c>
      <c r="AE8" s="3">
        <v>84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0.8</v>
      </c>
      <c r="D9" s="3">
        <v>4</v>
      </c>
      <c r="E9" s="3">
        <v>8</v>
      </c>
      <c r="F9" s="3">
        <v>13</v>
      </c>
      <c r="G9" s="3">
        <v>18</v>
      </c>
      <c r="H9" s="3">
        <v>25</v>
      </c>
      <c r="I9" s="3">
        <v>30</v>
      </c>
      <c r="J9" s="3">
        <v>34</v>
      </c>
      <c r="K9" s="3">
        <v>35</v>
      </c>
      <c r="L9" s="3">
        <v>37</v>
      </c>
      <c r="M9" s="3">
        <v>39</v>
      </c>
      <c r="N9" s="3">
        <v>40</v>
      </c>
      <c r="O9" s="3">
        <v>42</v>
      </c>
      <c r="P9" s="3">
        <v>46</v>
      </c>
      <c r="Q9" s="3">
        <v>51</v>
      </c>
      <c r="R9" s="3">
        <v>55</v>
      </c>
      <c r="S9" s="3">
        <v>68</v>
      </c>
      <c r="T9" s="3">
        <v>90</v>
      </c>
      <c r="U9" s="3">
        <v>103</v>
      </c>
      <c r="V9" s="3">
        <v>109</v>
      </c>
      <c r="W9" s="3">
        <v>154</v>
      </c>
      <c r="X9" s="3">
        <v>166</v>
      </c>
      <c r="Y9" s="3">
        <v>165</v>
      </c>
      <c r="Z9" s="3">
        <v>165</v>
      </c>
      <c r="AA9" s="3">
        <v>152</v>
      </c>
      <c r="AB9" s="3">
        <v>151</v>
      </c>
      <c r="AC9" s="3">
        <v>202</v>
      </c>
      <c r="AD9" s="3">
        <v>173</v>
      </c>
      <c r="AE9" s="3">
        <v>317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0.8</v>
      </c>
      <c r="D10" s="3">
        <v>4</v>
      </c>
      <c r="E10" s="3">
        <v>9</v>
      </c>
      <c r="F10" s="3">
        <v>16</v>
      </c>
      <c r="G10" s="3">
        <v>23</v>
      </c>
      <c r="H10" s="3">
        <v>30</v>
      </c>
      <c r="I10" s="3">
        <v>38</v>
      </c>
      <c r="J10" s="3">
        <v>46</v>
      </c>
      <c r="K10" s="3">
        <v>48</v>
      </c>
      <c r="L10" s="3">
        <v>53</v>
      </c>
      <c r="M10" s="3">
        <v>57</v>
      </c>
      <c r="N10" s="3">
        <v>59</v>
      </c>
      <c r="O10" s="3">
        <v>61</v>
      </c>
      <c r="P10" s="3">
        <v>68</v>
      </c>
      <c r="Q10" s="3">
        <v>75</v>
      </c>
      <c r="R10" s="3">
        <v>83</v>
      </c>
      <c r="S10" s="3">
        <v>103</v>
      </c>
      <c r="T10" s="3">
        <v>137</v>
      </c>
      <c r="U10" s="3">
        <v>233</v>
      </c>
      <c r="V10" s="3">
        <v>233</v>
      </c>
      <c r="W10" s="3">
        <v>176</v>
      </c>
      <c r="X10" s="3">
        <v>167</v>
      </c>
      <c r="Y10" s="3">
        <v>191</v>
      </c>
      <c r="Z10" s="3">
        <v>254</v>
      </c>
      <c r="AA10" s="3">
        <v>332</v>
      </c>
      <c r="AB10" s="3">
        <v>374</v>
      </c>
      <c r="AC10" s="3">
        <v>393</v>
      </c>
      <c r="AD10" s="3">
        <v>406</v>
      </c>
      <c r="AE10" s="3">
        <v>533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0.6</v>
      </c>
      <c r="D11" s="3">
        <v>3</v>
      </c>
      <c r="E11" s="3">
        <v>5</v>
      </c>
      <c r="F11" s="3">
        <v>7</v>
      </c>
      <c r="G11" s="3">
        <v>10</v>
      </c>
      <c r="H11" s="3">
        <v>14</v>
      </c>
      <c r="I11" s="3">
        <v>17</v>
      </c>
      <c r="J11" s="3">
        <v>19</v>
      </c>
      <c r="K11" s="3">
        <v>20</v>
      </c>
      <c r="L11" s="3">
        <v>21</v>
      </c>
      <c r="M11" s="3">
        <v>22</v>
      </c>
      <c r="N11" s="3">
        <v>22</v>
      </c>
      <c r="O11" s="3">
        <v>23</v>
      </c>
      <c r="P11" s="3">
        <v>25</v>
      </c>
      <c r="Q11" s="3">
        <v>28</v>
      </c>
      <c r="R11" s="3">
        <v>30</v>
      </c>
      <c r="S11" s="3">
        <v>37</v>
      </c>
      <c r="T11" s="3">
        <v>49</v>
      </c>
      <c r="U11" s="3">
        <v>56</v>
      </c>
      <c r="V11" s="3">
        <v>86</v>
      </c>
      <c r="W11" s="3">
        <v>72</v>
      </c>
      <c r="X11" s="3">
        <v>87</v>
      </c>
      <c r="Y11" s="3">
        <v>137</v>
      </c>
      <c r="Z11" s="3">
        <v>129</v>
      </c>
      <c r="AA11" s="3">
        <v>102</v>
      </c>
      <c r="AB11" s="3">
        <v>173</v>
      </c>
      <c r="AC11" s="3">
        <v>109</v>
      </c>
      <c r="AD11" s="3">
        <v>146</v>
      </c>
      <c r="AE11" s="3">
        <v>201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8" max="14" width="11.84375" customWidth="1"/>
    <col min="15" max="30" width="11.84375" style="1" customWidth="1"/>
    <col min="31" max="31" width="11.1523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3075.3299330770951</v>
      </c>
      <c r="D2" s="3">
        <v>13879.432093963831</v>
      </c>
      <c r="E2" s="3">
        <v>23635.091137697342</v>
      </c>
      <c r="F2" s="3">
        <v>36700.448140632783</v>
      </c>
      <c r="G2" s="3">
        <v>48930.674523629299</v>
      </c>
      <c r="H2" s="3">
        <v>65916.854992964625</v>
      </c>
      <c r="I2" s="3">
        <v>76676.046529387881</v>
      </c>
      <c r="J2" s="3">
        <v>88256.886564909917</v>
      </c>
      <c r="K2" s="3">
        <v>101313.95959306401</v>
      </c>
      <c r="L2" s="3">
        <v>112198.0645525151</v>
      </c>
      <c r="M2" s="3">
        <v>121386.06049486253</v>
      </c>
      <c r="N2" s="3">
        <v>128032.43762917284</v>
      </c>
      <c r="O2" s="3">
        <v>131753.21447335865</v>
      </c>
      <c r="P2" s="3">
        <v>139524.68824216278</v>
      </c>
      <c r="Q2" s="3">
        <v>153332.06874551624</v>
      </c>
      <c r="R2" s="3">
        <v>161699.75984329713</v>
      </c>
      <c r="S2" s="3">
        <v>175300.95280134701</v>
      </c>
      <c r="T2" s="3">
        <v>195651.65258789063</v>
      </c>
      <c r="U2" s="3">
        <v>227474.39981811738</v>
      </c>
      <c r="V2" s="3">
        <v>247681.00450497991</v>
      </c>
      <c r="W2" s="3">
        <v>282888.17057289032</v>
      </c>
      <c r="X2" s="3">
        <v>321887.47370209644</v>
      </c>
      <c r="Y2" s="3">
        <v>361407.42635015049</v>
      </c>
      <c r="Z2" s="3">
        <v>408262.41688059969</v>
      </c>
      <c r="AA2" s="3">
        <v>462218.040782116</v>
      </c>
      <c r="AB2" s="3">
        <v>523402.98601826967</v>
      </c>
      <c r="AC2" s="3">
        <v>570568.91507419548</v>
      </c>
      <c r="AD2" s="3">
        <v>617575.12278944533</v>
      </c>
      <c r="AE2" s="3">
        <v>677458.14807944675</v>
      </c>
      <c r="AF2" s="5"/>
      <c r="AG2" s="5"/>
    </row>
    <row r="3" spans="1:33" ht="14.6">
      <c r="A3" s="28" t="s">
        <v>81</v>
      </c>
      <c r="B3" s="5" t="s">
        <v>4</v>
      </c>
      <c r="C3" s="3">
        <v>69.352628337803168</v>
      </c>
      <c r="D3" s="3">
        <v>274.90476392663038</v>
      </c>
      <c r="E3" s="3">
        <v>483.82605931665989</v>
      </c>
      <c r="F3" s="3">
        <v>758.95089422487752</v>
      </c>
      <c r="G3" s="3">
        <v>1002.2420174734933</v>
      </c>
      <c r="H3" s="3">
        <v>1329.4369434041716</v>
      </c>
      <c r="I3" s="3">
        <v>1535.7139844233448</v>
      </c>
      <c r="J3" s="3">
        <v>1751.9673143364043</v>
      </c>
      <c r="K3" s="3">
        <v>1998.8733386765439</v>
      </c>
      <c r="L3" s="3">
        <v>2204.1826700063848</v>
      </c>
      <c r="M3" s="3">
        <v>2383.3809324792551</v>
      </c>
      <c r="N3" s="3">
        <v>2512.330323893229</v>
      </c>
      <c r="O3" s="3">
        <v>2581.2282260628631</v>
      </c>
      <c r="P3" s="3">
        <v>2730.7497410220994</v>
      </c>
      <c r="Q3" s="3">
        <v>3008.5583217798739</v>
      </c>
      <c r="R3" s="3">
        <v>3161.0823025173613</v>
      </c>
      <c r="S3" s="3">
        <v>3411.4770899863138</v>
      </c>
      <c r="T3" s="3">
        <v>3802.722900390625</v>
      </c>
      <c r="U3" s="3">
        <v>4198.7659048685218</v>
      </c>
      <c r="V3" s="3">
        <v>4395.3194160809271</v>
      </c>
      <c r="W3" s="3">
        <v>4824.3174975522188</v>
      </c>
      <c r="X3" s="3">
        <v>5508.1056332236831</v>
      </c>
      <c r="Y3" s="3">
        <v>5909.4231555175784</v>
      </c>
      <c r="Z3" s="3">
        <v>6509.8287056587833</v>
      </c>
      <c r="AA3" s="3">
        <v>7303.5357861828061</v>
      </c>
      <c r="AB3" s="3">
        <v>8406.6044921875</v>
      </c>
      <c r="AC3" s="3">
        <v>9346.3189905855324</v>
      </c>
      <c r="AD3" s="3">
        <v>10382.805006587616</v>
      </c>
      <c r="AE3" s="3">
        <v>12219.374454792691</v>
      </c>
      <c r="AF3" s="5"/>
      <c r="AG3" s="5"/>
    </row>
    <row r="4" spans="1:33" ht="14.6">
      <c r="A4" s="27" t="s">
        <v>82</v>
      </c>
      <c r="B4" s="5" t="s">
        <v>5</v>
      </c>
      <c r="C4" s="3">
        <v>383.94854748964804</v>
      </c>
      <c r="D4" s="3">
        <v>1713.6885767731387</v>
      </c>
      <c r="E4" s="3">
        <v>2923.1633064516132</v>
      </c>
      <c r="F4" s="3">
        <v>4552.2037931743425</v>
      </c>
      <c r="G4" s="3">
        <v>6072.6503699317436</v>
      </c>
      <c r="H4" s="3">
        <v>8197.8587821749061</v>
      </c>
      <c r="I4" s="3">
        <v>9542.6760433031159</v>
      </c>
      <c r="J4" s="3">
        <v>10998.244538286368</v>
      </c>
      <c r="K4" s="3">
        <v>12630.929047131147</v>
      </c>
      <c r="L4" s="3">
        <v>13986.702086515441</v>
      </c>
      <c r="M4" s="3">
        <v>15135.968203246501</v>
      </c>
      <c r="N4" s="3">
        <v>15954.51989287351</v>
      </c>
      <c r="O4" s="3">
        <v>16424.274241819632</v>
      </c>
      <c r="P4" s="3">
        <v>17384.953763720667</v>
      </c>
      <c r="Q4" s="3">
        <v>19090.48319288182</v>
      </c>
      <c r="R4" s="3">
        <v>20121.481528239859</v>
      </c>
      <c r="S4" s="3">
        <v>21823.963127811094</v>
      </c>
      <c r="T4" s="3">
        <v>24371.875</v>
      </c>
      <c r="U4" s="3">
        <v>28317.907828646665</v>
      </c>
      <c r="V4" s="3">
        <v>30999.812553503158</v>
      </c>
      <c r="W4" s="3">
        <v>34667.50781695664</v>
      </c>
      <c r="X4" s="3">
        <v>40668.70595783231</v>
      </c>
      <c r="Y4" s="3">
        <v>47825.117307044726</v>
      </c>
      <c r="Z4" s="3">
        <v>53874.907466103185</v>
      </c>
      <c r="AA4" s="3">
        <v>59479.509381268108</v>
      </c>
      <c r="AB4" s="3">
        <v>67311.143820307785</v>
      </c>
      <c r="AC4" s="3">
        <v>70192.243383256733</v>
      </c>
      <c r="AD4" s="3">
        <v>75084.669614755607</v>
      </c>
      <c r="AE4" s="3">
        <v>78841.988546027715</v>
      </c>
      <c r="AF4" s="5"/>
      <c r="AG4" s="5"/>
    </row>
    <row r="5" spans="1:33" ht="14.6">
      <c r="A5" s="30" t="s">
        <v>79</v>
      </c>
      <c r="B5" s="5" t="s">
        <v>6</v>
      </c>
      <c r="C5" s="3">
        <v>620.60963700457319</v>
      </c>
      <c r="D5" s="3">
        <v>2807.4449262152775</v>
      </c>
      <c r="E5" s="3">
        <v>4782.4866609560759</v>
      </c>
      <c r="F5" s="3">
        <v>7398.7408815298513</v>
      </c>
      <c r="G5" s="3">
        <v>9784.8500342735861</v>
      </c>
      <c r="H5" s="3">
        <v>13046.216934636019</v>
      </c>
      <c r="I5" s="3">
        <v>15081.761188657985</v>
      </c>
      <c r="J5" s="3">
        <v>17234.233473074219</v>
      </c>
      <c r="K5" s="3">
        <v>19674.226623854713</v>
      </c>
      <c r="L5" s="3">
        <v>21750.922544425513</v>
      </c>
      <c r="M5" s="3">
        <v>23537.956912607449</v>
      </c>
      <c r="N5" s="3">
        <v>24857.241493817524</v>
      </c>
      <c r="O5" s="3">
        <v>25597.660991664216</v>
      </c>
      <c r="P5" s="3">
        <v>27114.564884249583</v>
      </c>
      <c r="Q5" s="3">
        <v>29798.16787700613</v>
      </c>
      <c r="R5" s="3">
        <v>31419.273568802524</v>
      </c>
      <c r="S5" s="3">
        <v>34007.295274242912</v>
      </c>
      <c r="T5" s="3">
        <v>37820.93359375</v>
      </c>
      <c r="U5" s="3">
        <v>43253.838002639459</v>
      </c>
      <c r="V5" s="3">
        <v>45460.342557159245</v>
      </c>
      <c r="W5" s="3">
        <v>49359.324632078977</v>
      </c>
      <c r="X5" s="3">
        <v>53858.307070246403</v>
      </c>
      <c r="Y5" s="3">
        <v>57816.699860527173</v>
      </c>
      <c r="Z5" s="3">
        <v>63396.204735160769</v>
      </c>
      <c r="AA5" s="3">
        <v>69889.494979841969</v>
      </c>
      <c r="AB5" s="3">
        <v>79116.40404651218</v>
      </c>
      <c r="AC5" s="3">
        <v>86900.828267589895</v>
      </c>
      <c r="AD5" s="3">
        <v>93826.443062613209</v>
      </c>
      <c r="AE5" s="3">
        <v>103320.28669170062</v>
      </c>
      <c r="AF5" s="5"/>
      <c r="AG5" s="5"/>
    </row>
    <row r="6" spans="1:33" ht="14.6">
      <c r="A6" s="27" t="s">
        <v>24</v>
      </c>
      <c r="B6" s="5" t="s">
        <v>7</v>
      </c>
      <c r="C6" s="3">
        <v>165.59389380886128</v>
      </c>
      <c r="D6" s="3">
        <v>758.36769314236108</v>
      </c>
      <c r="E6" s="3">
        <v>1302.27001953125</v>
      </c>
      <c r="F6" s="3">
        <v>2052.5803186217349</v>
      </c>
      <c r="G6" s="3">
        <v>2767.9794587556307</v>
      </c>
      <c r="H6" s="3">
        <v>3759.4053685131262</v>
      </c>
      <c r="I6" s="3">
        <v>4410.323509055931</v>
      </c>
      <c r="J6" s="3">
        <v>5118.2642002082712</v>
      </c>
      <c r="K6" s="3">
        <v>5917.5714388492597</v>
      </c>
      <c r="L6" s="3">
        <v>6599.9240761861311</v>
      </c>
      <c r="M6" s="3">
        <v>7184.7242268041246</v>
      </c>
      <c r="N6" s="3">
        <v>7620.330686993927</v>
      </c>
      <c r="O6" s="3">
        <v>7882.4167600819774</v>
      </c>
      <c r="P6" s="3">
        <v>8396.4409628025878</v>
      </c>
      <c r="Q6" s="3">
        <v>9275.4776000976563</v>
      </c>
      <c r="R6" s="3">
        <v>9816.7687006263077</v>
      </c>
      <c r="S6" s="3">
        <v>10686.353836126789</v>
      </c>
      <c r="T6" s="3">
        <v>11949.306640625</v>
      </c>
      <c r="U6" s="3">
        <v>13861.951819212303</v>
      </c>
      <c r="V6" s="3">
        <v>15102.919455082902</v>
      </c>
      <c r="W6" s="3">
        <v>18015.128583715599</v>
      </c>
      <c r="X6" s="3">
        <v>21333.16569767442</v>
      </c>
      <c r="Y6" s="3">
        <v>24440.827865891279</v>
      </c>
      <c r="Z6" s="3">
        <v>27787.214381503694</v>
      </c>
      <c r="AA6" s="3">
        <v>33312.342365081866</v>
      </c>
      <c r="AB6" s="3">
        <v>38569.711831613509</v>
      </c>
      <c r="AC6" s="3">
        <v>41565.301119200099</v>
      </c>
      <c r="AD6" s="3">
        <v>44179.4922610047</v>
      </c>
      <c r="AE6" s="3">
        <v>46731.709967210925</v>
      </c>
      <c r="AF6" s="5"/>
      <c r="AG6" s="5"/>
    </row>
    <row r="7" spans="1:33" ht="14.6">
      <c r="A7" s="31" t="s">
        <v>25</v>
      </c>
      <c r="B7" s="5" t="s">
        <v>8</v>
      </c>
      <c r="C7" s="3">
        <v>28.83029029482887</v>
      </c>
      <c r="D7" s="3">
        <v>116.80953624636628</v>
      </c>
      <c r="E7" s="3">
        <v>204.5326042175293</v>
      </c>
      <c r="F7" s="3">
        <v>315.48880672454834</v>
      </c>
      <c r="G7" s="3">
        <v>433.35979418484669</v>
      </c>
      <c r="H7" s="3">
        <v>603.55434178261862</v>
      </c>
      <c r="I7" s="3">
        <v>714.17884550319877</v>
      </c>
      <c r="J7" s="3">
        <v>836.28194765501394</v>
      </c>
      <c r="K7" s="3">
        <v>973.58017933519591</v>
      </c>
      <c r="L7" s="3">
        <v>1088.050345151479</v>
      </c>
      <c r="M7" s="3">
        <v>1186.1244875246341</v>
      </c>
      <c r="N7" s="3">
        <v>1265.1075984873669</v>
      </c>
      <c r="O7" s="3">
        <v>1312.4586260760273</v>
      </c>
      <c r="P7" s="3">
        <v>1391.6094842208061</v>
      </c>
      <c r="Q7" s="3">
        <v>1531.2411599081074</v>
      </c>
      <c r="R7" s="3">
        <v>1629.9858272776883</v>
      </c>
      <c r="S7" s="3">
        <v>1767.6305940661125</v>
      </c>
      <c r="T7" s="3">
        <v>1978.3505859375</v>
      </c>
      <c r="U7" s="3">
        <v>2237.7518701171875</v>
      </c>
      <c r="V7" s="3">
        <v>2268.4198056175596</v>
      </c>
      <c r="W7" s="3">
        <v>2599.1301845334615</v>
      </c>
      <c r="X7" s="3">
        <v>2962.7686270254635</v>
      </c>
      <c r="Y7" s="3">
        <v>3131.6351282456344</v>
      </c>
      <c r="Z7" s="3">
        <v>3440.5822085027826</v>
      </c>
      <c r="AA7" s="3">
        <v>3847.6549708200787</v>
      </c>
      <c r="AB7" s="3">
        <v>4294.6743039319117</v>
      </c>
      <c r="AC7" s="3">
        <v>4615.8944766882696</v>
      </c>
      <c r="AD7" s="3">
        <v>4867.1558137866559</v>
      </c>
      <c r="AE7" s="3">
        <v>5255.4184724602101</v>
      </c>
      <c r="AF7" s="5"/>
      <c r="AG7" s="5"/>
    </row>
    <row r="8" spans="1:33" ht="14.6">
      <c r="A8" s="28" t="s">
        <v>83</v>
      </c>
      <c r="B8" s="5" t="s">
        <v>30</v>
      </c>
      <c r="C8" s="3">
        <v>166.90936444256758</v>
      </c>
      <c r="D8" s="3">
        <v>759.88494765967653</v>
      </c>
      <c r="E8" s="3">
        <v>1311.1524658203125</v>
      </c>
      <c r="F8" s="3">
        <v>2044.2840877757355</v>
      </c>
      <c r="G8" s="3">
        <v>2750.2821822522797</v>
      </c>
      <c r="H8" s="3">
        <v>3732.9541915620703</v>
      </c>
      <c r="I8" s="3">
        <v>4359.5479370479416</v>
      </c>
      <c r="J8" s="3">
        <v>5042.5782926102502</v>
      </c>
      <c r="K8" s="3">
        <v>5810.7772411992828</v>
      </c>
      <c r="L8" s="3">
        <v>6457.6118438852809</v>
      </c>
      <c r="M8" s="3">
        <v>7008.2651342317486</v>
      </c>
      <c r="N8" s="3">
        <v>7412.2784609374994</v>
      </c>
      <c r="O8" s="3">
        <v>7643.5920588795725</v>
      </c>
      <c r="P8" s="3">
        <v>8115.0247691761379</v>
      </c>
      <c r="Q8" s="3">
        <v>8935.3448323819666</v>
      </c>
      <c r="R8" s="3">
        <v>9447.431640625</v>
      </c>
      <c r="S8" s="3">
        <v>10266.46518101093</v>
      </c>
      <c r="T8" s="3">
        <v>11478.3203125</v>
      </c>
      <c r="U8" s="3">
        <v>13428.21615520697</v>
      </c>
      <c r="V8" s="3">
        <v>14039.653295454546</v>
      </c>
      <c r="W8" s="3">
        <v>16098.508110382272</v>
      </c>
      <c r="X8" s="3">
        <v>18471.263821310004</v>
      </c>
      <c r="Y8" s="3">
        <v>20417.402668767711</v>
      </c>
      <c r="Z8" s="3">
        <v>23281.779310433139</v>
      </c>
      <c r="AA8" s="3">
        <v>26355.092937011723</v>
      </c>
      <c r="AB8" s="3">
        <v>29460.25336797045</v>
      </c>
      <c r="AC8" s="3">
        <v>32054.540896765404</v>
      </c>
      <c r="AD8" s="3">
        <v>34550.961871995198</v>
      </c>
      <c r="AE8" s="3">
        <v>39380.770552011658</v>
      </c>
      <c r="AF8" s="5"/>
      <c r="AG8" s="5"/>
    </row>
    <row r="9" spans="1:33" ht="14.6">
      <c r="A9" s="29" t="s">
        <v>80</v>
      </c>
      <c r="B9" s="5" t="s">
        <v>9</v>
      </c>
      <c r="C9" s="3">
        <v>166.18068889036013</v>
      </c>
      <c r="D9" s="3">
        <v>734.24809911908437</v>
      </c>
      <c r="E9" s="3">
        <v>1265.8969994848901</v>
      </c>
      <c r="F9" s="3">
        <v>2007.5586085872756</v>
      </c>
      <c r="G9" s="3">
        <v>2725.7305722754072</v>
      </c>
      <c r="H9" s="3">
        <v>3732.8439614207468</v>
      </c>
      <c r="I9" s="3">
        <v>4401.8432610396385</v>
      </c>
      <c r="J9" s="3">
        <v>5133.0503666201121</v>
      </c>
      <c r="K9" s="3">
        <v>5952.3788450782995</v>
      </c>
      <c r="L9" s="3">
        <v>6644.6161317567567</v>
      </c>
      <c r="M9" s="3">
        <v>7234.5137370826715</v>
      </c>
      <c r="N9" s="3">
        <v>7667.2210176732206</v>
      </c>
      <c r="O9" s="3">
        <v>7943.579418586869</v>
      </c>
      <c r="P9" s="3">
        <v>8449.6167823626165</v>
      </c>
      <c r="Q9" s="3">
        <v>9330.0672978940202</v>
      </c>
      <c r="R9" s="3">
        <v>9887.8464364968386</v>
      </c>
      <c r="S9" s="3">
        <v>10766.725175541602</v>
      </c>
      <c r="T9" s="3">
        <v>12070.7099609375</v>
      </c>
      <c r="U9" s="3">
        <v>13915.269244397949</v>
      </c>
      <c r="V9" s="3">
        <v>14877.931004441132</v>
      </c>
      <c r="W9" s="3">
        <v>16054.032590627892</v>
      </c>
      <c r="X9" s="3">
        <v>17387.265118243242</v>
      </c>
      <c r="Y9" s="3">
        <v>19912.421916109939</v>
      </c>
      <c r="Z9" s="3">
        <v>21590.293808505488</v>
      </c>
      <c r="AA9" s="3">
        <v>23409.342317514423</v>
      </c>
      <c r="AB9" s="3">
        <v>26555.278069663163</v>
      </c>
      <c r="AC9" s="3">
        <v>28921.802548468484</v>
      </c>
      <c r="AD9" s="3">
        <v>31453.631684297357</v>
      </c>
      <c r="AE9" s="3">
        <v>34264.850726984565</v>
      </c>
      <c r="AF9" s="5"/>
      <c r="AG9" s="5"/>
    </row>
    <row r="10" spans="1:33" ht="14.6">
      <c r="A10" s="28" t="s">
        <v>84</v>
      </c>
      <c r="B10" s="5" t="s">
        <v>10</v>
      </c>
      <c r="C10" s="3">
        <v>115.64157837596019</v>
      </c>
      <c r="D10" s="3">
        <v>542.1389664359715</v>
      </c>
      <c r="E10" s="3">
        <v>935.39403585785794</v>
      </c>
      <c r="F10" s="3">
        <v>1462.3556300253765</v>
      </c>
      <c r="G10" s="3">
        <v>1967.9800338239861</v>
      </c>
      <c r="H10" s="3">
        <v>2680.4407956904815</v>
      </c>
      <c r="I10" s="3">
        <v>3143.3174438476563</v>
      </c>
      <c r="J10" s="3">
        <v>3653.6950182330129</v>
      </c>
      <c r="K10" s="3">
        <v>4223.948570116032</v>
      </c>
      <c r="L10" s="3">
        <v>4695.5453533793607</v>
      </c>
      <c r="M10" s="3">
        <v>5083.4126439144738</v>
      </c>
      <c r="N10" s="3">
        <v>5348.3632654989915</v>
      </c>
      <c r="O10" s="3">
        <v>5506.6783354987856</v>
      </c>
      <c r="P10" s="3">
        <v>5821.8223376664964</v>
      </c>
      <c r="Q10" s="3">
        <v>6402.1256569772668</v>
      </c>
      <c r="R10" s="3">
        <v>6763.6084068272112</v>
      </c>
      <c r="S10" s="3">
        <v>7351.0901752254822</v>
      </c>
      <c r="T10" s="3">
        <v>8240.48828125</v>
      </c>
      <c r="U10" s="3">
        <v>9762.2526483050842</v>
      </c>
      <c r="V10" s="3">
        <v>10211.253252704328</v>
      </c>
      <c r="W10" s="3">
        <v>11469.226804724294</v>
      </c>
      <c r="X10" s="3">
        <v>13546.08391690341</v>
      </c>
      <c r="Y10" s="3">
        <v>15190.688676554477</v>
      </c>
      <c r="Z10" s="3">
        <v>18015.33546419222</v>
      </c>
      <c r="AA10" s="3">
        <v>20858.945232201258</v>
      </c>
      <c r="AB10" s="3">
        <v>23712.835691735934</v>
      </c>
      <c r="AC10" s="3">
        <v>26576.861671040071</v>
      </c>
      <c r="AD10" s="3">
        <v>29292.152348807726</v>
      </c>
      <c r="AE10" s="3">
        <v>32537.683868700537</v>
      </c>
      <c r="AF10" s="5"/>
      <c r="AG10" s="5"/>
    </row>
    <row r="11" spans="1:33" ht="14.6">
      <c r="A11" s="28" t="s">
        <v>85</v>
      </c>
      <c r="B11" s="28" t="s">
        <v>11</v>
      </c>
      <c r="C11" s="3">
        <v>1358.2633044324925</v>
      </c>
      <c r="D11" s="3">
        <v>6171.9445844453257</v>
      </c>
      <c r="E11" s="3">
        <v>10426.368986061152</v>
      </c>
      <c r="F11" s="3">
        <v>16108.285119969041</v>
      </c>
      <c r="G11" s="3">
        <v>21425.600060658326</v>
      </c>
      <c r="H11" s="3">
        <v>28834.143673780487</v>
      </c>
      <c r="I11" s="3">
        <v>33486.684316509061</v>
      </c>
      <c r="J11" s="3">
        <v>38488.571413886282</v>
      </c>
      <c r="K11" s="3">
        <v>44131.674308823531</v>
      </c>
      <c r="L11" s="3">
        <v>48770.509501208755</v>
      </c>
      <c r="M11" s="3">
        <v>52631.714216971661</v>
      </c>
      <c r="N11" s="3">
        <v>55395.044888997574</v>
      </c>
      <c r="O11" s="3">
        <v>56861.325814688716</v>
      </c>
      <c r="P11" s="3">
        <v>60119.905516941792</v>
      </c>
      <c r="Q11" s="3">
        <v>65960.602806589392</v>
      </c>
      <c r="R11" s="3">
        <v>69452.28143188433</v>
      </c>
      <c r="S11" s="3">
        <v>75219.952347335769</v>
      </c>
      <c r="T11" s="3">
        <v>83938.9453125</v>
      </c>
      <c r="U11" s="3">
        <v>98498.446344723212</v>
      </c>
      <c r="V11" s="3">
        <v>110325.3531649361</v>
      </c>
      <c r="W11" s="3">
        <v>129800.99435231896</v>
      </c>
      <c r="X11" s="3">
        <v>148151.80785963751</v>
      </c>
      <c r="Y11" s="3">
        <v>166763.20977149197</v>
      </c>
      <c r="Z11" s="3">
        <v>190366.27080053967</v>
      </c>
      <c r="AA11" s="3">
        <v>217762.12281219379</v>
      </c>
      <c r="AB11" s="3">
        <v>245976.08039434729</v>
      </c>
      <c r="AC11" s="3">
        <v>270395.12372060103</v>
      </c>
      <c r="AD11" s="3">
        <v>293937.81112559728</v>
      </c>
      <c r="AE11" s="3">
        <v>324906.06479955791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2" max="14" width="11.4609375" customWidth="1"/>
    <col min="15" max="17" width="11.4609375" style="1" customWidth="1"/>
    <col min="18" max="23" width="11" style="1" customWidth="1"/>
    <col min="24" max="30" width="11.53515625" style="1" customWidth="1"/>
    <col min="31" max="31" width="11.76562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8376.7399434392191</v>
      </c>
      <c r="D2" s="3">
        <v>40874.688352303056</v>
      </c>
      <c r="E2" s="3">
        <v>64377.731244132679</v>
      </c>
      <c r="F2" s="3">
        <v>96949.74378521301</v>
      </c>
      <c r="G2" s="3">
        <v>122072.05322144378</v>
      </c>
      <c r="H2" s="3">
        <v>150831.58129683768</v>
      </c>
      <c r="I2" s="3">
        <v>168289.55631265661</v>
      </c>
      <c r="J2" s="3">
        <v>183045.65624284517</v>
      </c>
      <c r="K2" s="3">
        <v>200209.76116305898</v>
      </c>
      <c r="L2" s="3">
        <v>215922.21771657508</v>
      </c>
      <c r="M2" s="3">
        <v>231665.8653710011</v>
      </c>
      <c r="N2" s="3">
        <v>245384.83782770816</v>
      </c>
      <c r="O2" s="3">
        <v>252974.04632978133</v>
      </c>
      <c r="P2" s="3">
        <v>267453.85130137356</v>
      </c>
      <c r="Q2" s="3">
        <v>289131.18178057863</v>
      </c>
      <c r="R2" s="3">
        <v>303410.1799042272</v>
      </c>
      <c r="S2" s="3">
        <v>323465.27029481786</v>
      </c>
      <c r="T2" s="3">
        <v>344353.34375</v>
      </c>
      <c r="U2" s="3">
        <v>378560.46031299629</v>
      </c>
      <c r="V2" s="3">
        <v>392561.00190170348</v>
      </c>
      <c r="W2" s="3">
        <v>419729.03068392171</v>
      </c>
      <c r="X2" s="3">
        <v>462449.65529438737</v>
      </c>
      <c r="Y2" s="3">
        <v>493106.70086599863</v>
      </c>
      <c r="Z2" s="3">
        <v>532061.62164075812</v>
      </c>
      <c r="AA2" s="3">
        <v>583569.80008747091</v>
      </c>
      <c r="AB2" s="3">
        <v>646845.01508272276</v>
      </c>
      <c r="AC2" s="3">
        <v>689125.06897560449</v>
      </c>
      <c r="AD2" s="3">
        <v>739114.73891698895</v>
      </c>
      <c r="AE2" s="3">
        <v>801347.02179100108</v>
      </c>
      <c r="AF2" s="5"/>
      <c r="AG2" s="5"/>
    </row>
    <row r="3" spans="1:33" ht="14.6">
      <c r="A3" s="28" t="s">
        <v>81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5"/>
      <c r="AG3" s="5"/>
    </row>
    <row r="4" spans="1:33" ht="14.6">
      <c r="A4" s="27" t="s">
        <v>82</v>
      </c>
      <c r="B4" s="5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5"/>
      <c r="AG4" s="5"/>
    </row>
    <row r="5" spans="1:33" ht="14.6">
      <c r="A5" s="30" t="s">
        <v>79</v>
      </c>
      <c r="B5" s="5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5"/>
      <c r="AG5" s="5"/>
    </row>
    <row r="6" spans="1:33" ht="14.6">
      <c r="A6" s="27" t="s">
        <v>24</v>
      </c>
      <c r="B6" s="5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5"/>
    </row>
    <row r="7" spans="1:33" ht="14.6">
      <c r="A7" s="31" t="s">
        <v>25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5"/>
      <c r="AG7" s="5"/>
    </row>
    <row r="8" spans="1:33" ht="14.6">
      <c r="A8" s="28" t="s">
        <v>83</v>
      </c>
      <c r="B8" s="5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/>
      <c r="AG8" s="5"/>
    </row>
    <row r="9" spans="1:33" ht="14.6">
      <c r="A9" s="29" t="s">
        <v>80</v>
      </c>
      <c r="B9" s="5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5"/>
      <c r="AG9" s="5"/>
    </row>
    <row r="10" spans="1:33" ht="14.6">
      <c r="A10" s="28" t="s">
        <v>84</v>
      </c>
      <c r="B10" s="5" t="s">
        <v>10</v>
      </c>
      <c r="C10" s="3">
        <v>8376.7399434392191</v>
      </c>
      <c r="D10" s="3">
        <v>40874.688352303056</v>
      </c>
      <c r="E10" s="3">
        <v>64377.731244132679</v>
      </c>
      <c r="F10" s="3">
        <v>96949.74378521301</v>
      </c>
      <c r="G10" s="3">
        <v>122072.05322144378</v>
      </c>
      <c r="H10" s="3">
        <v>150831.58129683768</v>
      </c>
      <c r="I10" s="3">
        <v>168289.55631265661</v>
      </c>
      <c r="J10" s="3">
        <v>183045.65624284517</v>
      </c>
      <c r="K10" s="3">
        <v>200209.76116305898</v>
      </c>
      <c r="L10" s="3">
        <v>215922.21771657508</v>
      </c>
      <c r="M10" s="3">
        <v>231665.8653710011</v>
      </c>
      <c r="N10" s="3">
        <v>245384.83782770816</v>
      </c>
      <c r="O10" s="3">
        <v>252974.04632978133</v>
      </c>
      <c r="P10" s="3">
        <v>267453.85130137356</v>
      </c>
      <c r="Q10" s="3">
        <v>289131.18178057863</v>
      </c>
      <c r="R10" s="3">
        <v>303410.1799042272</v>
      </c>
      <c r="S10" s="3">
        <v>323465.27029481786</v>
      </c>
      <c r="T10" s="3">
        <v>344353.34375</v>
      </c>
      <c r="U10" s="3">
        <v>378560.46031299629</v>
      </c>
      <c r="V10" s="3">
        <v>392561.00190170348</v>
      </c>
      <c r="W10" s="3">
        <v>419729.03068392171</v>
      </c>
      <c r="X10" s="3">
        <v>462449.65529438737</v>
      </c>
      <c r="Y10" s="3">
        <v>493106.70086599863</v>
      </c>
      <c r="Z10" s="3">
        <v>532061.62164075812</v>
      </c>
      <c r="AA10" s="3">
        <v>583569.80008747091</v>
      </c>
      <c r="AB10" s="3">
        <v>646845.01508272276</v>
      </c>
      <c r="AC10" s="3">
        <v>689125.06897560449</v>
      </c>
      <c r="AD10" s="3">
        <v>739114.73891698895</v>
      </c>
      <c r="AE10" s="3">
        <v>801347.02179100108</v>
      </c>
      <c r="AF10" s="5"/>
      <c r="AG10" s="5"/>
    </row>
    <row r="11" spans="1:33" ht="14.6">
      <c r="A11" s="28" t="s">
        <v>85</v>
      </c>
      <c r="B11" s="28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3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197.53026489090971</v>
      </c>
      <c r="D2" s="3">
        <v>846.77345321815437</v>
      </c>
      <c r="E2" s="3">
        <v>1374.9437651723067</v>
      </c>
      <c r="F2" s="3">
        <v>2054.1309232260523</v>
      </c>
      <c r="G2" s="3">
        <v>2429.3173058548696</v>
      </c>
      <c r="H2" s="3">
        <v>2784.060826068971</v>
      </c>
      <c r="I2" s="3">
        <v>2990.9012818706569</v>
      </c>
      <c r="J2" s="3">
        <v>3281.4045766759996</v>
      </c>
      <c r="K2" s="3">
        <v>3528.8423143335294</v>
      </c>
      <c r="L2" s="3">
        <v>3669.3610197207249</v>
      </c>
      <c r="M2" s="3">
        <v>3710.2198564992636</v>
      </c>
      <c r="N2" s="3">
        <v>3768.1280800570612</v>
      </c>
      <c r="O2" s="3">
        <v>3764.3562999929545</v>
      </c>
      <c r="P2" s="3">
        <v>3884.4144544958817</v>
      </c>
      <c r="Q2" s="3">
        <v>4015.2012346696706</v>
      </c>
      <c r="R2" s="3">
        <v>4250.7744797767073</v>
      </c>
      <c r="S2" s="3">
        <v>4647.5013942732066</v>
      </c>
      <c r="T2" s="3">
        <v>5228.3277049064636</v>
      </c>
      <c r="U2" s="3">
        <v>5863.2034578635476</v>
      </c>
      <c r="V2" s="3">
        <v>6521.9156648950284</v>
      </c>
      <c r="W2" s="3">
        <v>6880.8418353205143</v>
      </c>
      <c r="X2" s="3">
        <v>8017.8391288793682</v>
      </c>
      <c r="Y2" s="3">
        <v>8444.0527770830886</v>
      </c>
      <c r="Z2" s="3">
        <v>8816.3800533335198</v>
      </c>
      <c r="AA2" s="3">
        <v>9741.0149183385274</v>
      </c>
      <c r="AB2" s="3">
        <v>10658.254705186027</v>
      </c>
      <c r="AC2" s="3">
        <v>11415.670518704077</v>
      </c>
      <c r="AD2" s="3">
        <v>11784.261576067815</v>
      </c>
      <c r="AE2" s="3">
        <v>11863.943078406435</v>
      </c>
      <c r="AF2" s="5"/>
      <c r="AG2" s="5"/>
    </row>
    <row r="3" spans="1:33" ht="14.6">
      <c r="A3" s="28" t="s">
        <v>81</v>
      </c>
      <c r="B3" s="5" t="s">
        <v>4</v>
      </c>
      <c r="C3" s="3">
        <v>196.72127739989898</v>
      </c>
      <c r="D3" s="3">
        <v>842.44096754234261</v>
      </c>
      <c r="E3" s="3">
        <v>1370.521101483647</v>
      </c>
      <c r="F3" s="3">
        <v>2049.6370191122828</v>
      </c>
      <c r="G3" s="3">
        <v>2424.7671216049916</v>
      </c>
      <c r="H3" s="3">
        <v>2779.4661805687879</v>
      </c>
      <c r="I3" s="3">
        <v>2986.2715120685634</v>
      </c>
      <c r="J3" s="3">
        <v>3276.7470582891588</v>
      </c>
      <c r="K3" s="3">
        <v>3524.1628747888517</v>
      </c>
      <c r="L3" s="3">
        <v>3664.6642624041356</v>
      </c>
      <c r="M3" s="3">
        <v>3705.5094182477683</v>
      </c>
      <c r="N3" s="3">
        <v>3763.406833814538</v>
      </c>
      <c r="O3" s="3">
        <v>3759.6265155042765</v>
      </c>
      <c r="P3" s="3">
        <v>3879.6779246687638</v>
      </c>
      <c r="Q3" s="3">
        <v>4010.4593761873098</v>
      </c>
      <c r="R3" s="3">
        <v>4246.0284117759138</v>
      </c>
      <c r="S3" s="3">
        <v>4642.7520003332347</v>
      </c>
      <c r="T3" s="3">
        <v>5223.57568359375</v>
      </c>
      <c r="U3" s="3">
        <v>5849.0322389914772</v>
      </c>
      <c r="V3" s="3">
        <v>6497.0079757137873</v>
      </c>
      <c r="W3" s="3">
        <v>6848.8620371942934</v>
      </c>
      <c r="X3" s="3">
        <v>7981.7705133746949</v>
      </c>
      <c r="Y3" s="3">
        <v>8398.5032317950026</v>
      </c>
      <c r="Z3" s="3">
        <v>8764.5967052500237</v>
      </c>
      <c r="AA3" s="3">
        <v>9682.512221694351</v>
      </c>
      <c r="AB3" s="3">
        <v>10595.297577297029</v>
      </c>
      <c r="AC3" s="3">
        <v>11352.955497189185</v>
      </c>
      <c r="AD3" s="3">
        <v>11732.22169569672</v>
      </c>
      <c r="AE3" s="3">
        <v>11811.97736967383</v>
      </c>
      <c r="AF3" s="5"/>
      <c r="AG3" s="5"/>
    </row>
    <row r="4" spans="1:33" ht="14.6">
      <c r="A4" s="27" t="s">
        <v>82</v>
      </c>
      <c r="B4" s="5" t="s">
        <v>5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5"/>
      <c r="AG4" s="5"/>
    </row>
    <row r="5" spans="1:33" ht="14.6">
      <c r="A5" s="30" t="s">
        <v>79</v>
      </c>
      <c r="B5" s="5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5"/>
      <c r="AG5" s="5"/>
    </row>
    <row r="6" spans="1:33" ht="14.6">
      <c r="A6" s="27" t="s">
        <v>24</v>
      </c>
      <c r="B6" s="5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5"/>
    </row>
    <row r="7" spans="1:33" ht="14.6">
      <c r="A7" s="31" t="s">
        <v>25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5"/>
      <c r="AG7" s="5"/>
    </row>
    <row r="8" spans="1:33" ht="14.6">
      <c r="A8" s="28" t="s">
        <v>83</v>
      </c>
      <c r="B8" s="5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/>
      <c r="AG8" s="5"/>
    </row>
    <row r="9" spans="1:33" ht="14.6">
      <c r="A9" s="29" t="s">
        <v>80</v>
      </c>
      <c r="B9" s="5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5"/>
      <c r="AG9" s="5"/>
    </row>
    <row r="10" spans="1:33" ht="14.6">
      <c r="A10" s="28" t="s">
        <v>84</v>
      </c>
      <c r="B10" s="5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5"/>
      <c r="AG10" s="5"/>
    </row>
    <row r="11" spans="1:33" ht="14.6">
      <c r="A11" s="28" t="s">
        <v>85</v>
      </c>
      <c r="B11" s="28" t="s">
        <v>11</v>
      </c>
      <c r="C11" s="3">
        <v>0.80898749101071454</v>
      </c>
      <c r="D11" s="3">
        <v>4.3324856758117676</v>
      </c>
      <c r="E11" s="3">
        <v>4.422663688659668</v>
      </c>
      <c r="F11" s="3">
        <v>4.4939041137695313</v>
      </c>
      <c r="G11" s="3">
        <v>4.5501842498779297</v>
      </c>
      <c r="H11" s="3">
        <v>4.5946455001831055</v>
      </c>
      <c r="I11" s="3">
        <v>4.6297698020935059</v>
      </c>
      <c r="J11" s="3">
        <v>4.6575183868408203</v>
      </c>
      <c r="K11" s="3">
        <v>4.6794395446777344</v>
      </c>
      <c r="L11" s="3">
        <v>4.6967573165893555</v>
      </c>
      <c r="M11" s="3">
        <v>4.7104382514953613</v>
      </c>
      <c r="N11" s="3">
        <v>4.7212462425231934</v>
      </c>
      <c r="O11" s="3">
        <v>4.7297844886779785</v>
      </c>
      <c r="P11" s="3">
        <v>4.7365298271179199</v>
      </c>
      <c r="Q11" s="3">
        <v>4.7418584823608398</v>
      </c>
      <c r="R11" s="3">
        <v>4.746068000793457</v>
      </c>
      <c r="S11" s="3">
        <v>4.7493939399719238</v>
      </c>
      <c r="T11" s="3">
        <v>4.752021312713623</v>
      </c>
      <c r="U11" s="3">
        <v>14.171218872070313</v>
      </c>
      <c r="V11" s="3">
        <v>24.907689181241121</v>
      </c>
      <c r="W11" s="3">
        <v>31.979798126220704</v>
      </c>
      <c r="X11" s="3">
        <v>36.068615504673552</v>
      </c>
      <c r="Y11" s="3">
        <v>45.54954528808593</v>
      </c>
      <c r="Z11" s="3">
        <v>51.783348083496094</v>
      </c>
      <c r="AA11" s="3">
        <v>58.50269664417614</v>
      </c>
      <c r="AB11" s="3">
        <v>62.957127888997405</v>
      </c>
      <c r="AC11" s="3">
        <v>62.715021514892577</v>
      </c>
      <c r="AD11" s="3">
        <v>52.039880371093751</v>
      </c>
      <c r="AE11" s="3">
        <v>51.96570873260498</v>
      </c>
      <c r="AF11" s="5"/>
      <c r="AG11" s="5"/>
    </row>
    <row r="12" spans="1:33" ht="14.6">
      <c r="A12" s="5"/>
      <c r="B12" s="5"/>
      <c r="C12" s="3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31.092264472287301</v>
      </c>
      <c r="D2" s="3">
        <v>163.92246042289625</v>
      </c>
      <c r="E2" s="3">
        <v>294.40971744738385</v>
      </c>
      <c r="F2" s="3">
        <v>450.03216276874821</v>
      </c>
      <c r="G2" s="3">
        <v>590.14941108302594</v>
      </c>
      <c r="H2" s="3">
        <v>690.9230773535462</v>
      </c>
      <c r="I2" s="3">
        <v>802.9916847854322</v>
      </c>
      <c r="J2" s="3">
        <v>907.33352283265856</v>
      </c>
      <c r="K2" s="3">
        <v>980.18223881928134</v>
      </c>
      <c r="L2" s="3">
        <v>1026.8939888487143</v>
      </c>
      <c r="M2" s="3">
        <v>1077.6143471742807</v>
      </c>
      <c r="N2" s="3">
        <v>1104.7915354873253</v>
      </c>
      <c r="O2" s="3">
        <v>1121.0930036061052</v>
      </c>
      <c r="P2" s="3">
        <v>1169.1851134299818</v>
      </c>
      <c r="Q2" s="3">
        <v>1234.0318417733465</v>
      </c>
      <c r="R2" s="3">
        <v>1258.0837818080936</v>
      </c>
      <c r="S2" s="3">
        <v>1337.815855268271</v>
      </c>
      <c r="T2" s="3">
        <v>1450.4058113098145</v>
      </c>
      <c r="U2" s="3">
        <v>1631.3980359800728</v>
      </c>
      <c r="V2" s="3">
        <v>1695.0715429291749</v>
      </c>
      <c r="W2" s="3">
        <v>1805.2894780301785</v>
      </c>
      <c r="X2" s="3">
        <v>1994.2218093613951</v>
      </c>
      <c r="Y2" s="3">
        <v>2236.269668413152</v>
      </c>
      <c r="Z2" s="3">
        <v>2484.7014792945929</v>
      </c>
      <c r="AA2" s="3">
        <v>2731.0725441839795</v>
      </c>
      <c r="AB2" s="3">
        <v>3029.3853873270018</v>
      </c>
      <c r="AC2" s="3">
        <v>3336.2011992964258</v>
      </c>
      <c r="AD2" s="3">
        <v>3624.5818186161046</v>
      </c>
      <c r="AE2" s="3">
        <v>3858.0978674157786</v>
      </c>
      <c r="AF2" s="5"/>
      <c r="AG2" s="5"/>
    </row>
    <row r="3" spans="1:33" ht="14.6">
      <c r="A3" s="28" t="s">
        <v>81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5"/>
      <c r="AG3" s="5"/>
    </row>
    <row r="4" spans="1:33" ht="14.6">
      <c r="A4" s="27" t="s">
        <v>82</v>
      </c>
      <c r="B4" s="5" t="s">
        <v>5</v>
      </c>
      <c r="C4" s="3">
        <v>0.80142750563444909</v>
      </c>
      <c r="D4" s="3">
        <v>4.2973016103108712</v>
      </c>
      <c r="E4" s="3">
        <v>4.4378414154052725</v>
      </c>
      <c r="F4" s="3">
        <v>4.5502732594807931</v>
      </c>
      <c r="G4" s="3">
        <v>9.2804374694824201</v>
      </c>
      <c r="H4" s="3">
        <v>9.4243501027425118</v>
      </c>
      <c r="I4" s="3">
        <v>9.5394802093505842</v>
      </c>
      <c r="J4" s="3">
        <v>9.631584167480467</v>
      </c>
      <c r="K4" s="3">
        <v>9.7052675882975237</v>
      </c>
      <c r="L4" s="3">
        <v>9.764214197794594</v>
      </c>
      <c r="M4" s="3">
        <v>9.8113714853922502</v>
      </c>
      <c r="N4" s="3">
        <v>9.8490969340006487</v>
      </c>
      <c r="O4" s="3">
        <v>9.8792775472005196</v>
      </c>
      <c r="P4" s="3">
        <v>9.9034220377604143</v>
      </c>
      <c r="Q4" s="3">
        <v>9.9227377573649065</v>
      </c>
      <c r="R4" s="3">
        <v>9.9381904602050763</v>
      </c>
      <c r="S4" s="3">
        <v>11.944371700286865</v>
      </c>
      <c r="T4" s="3">
        <v>16.740663528442383</v>
      </c>
      <c r="U4" s="3">
        <v>17.39253044128418</v>
      </c>
      <c r="V4" s="3">
        <v>17.914024353027344</v>
      </c>
      <c r="W4" s="3">
        <v>18.331218719482422</v>
      </c>
      <c r="X4" s="3">
        <v>18.664974212646484</v>
      </c>
      <c r="Y4" s="3">
        <v>18.931980133056641</v>
      </c>
      <c r="Z4" s="3">
        <v>24.194112141927079</v>
      </c>
      <c r="AA4" s="3">
        <v>23.355290730794266</v>
      </c>
      <c r="AB4" s="3">
        <v>22.68423207600911</v>
      </c>
      <c r="AC4" s="3">
        <v>22.147384643554684</v>
      </c>
      <c r="AD4" s="3">
        <v>21.610538959503174</v>
      </c>
      <c r="AE4" s="3">
        <v>22.288432121276855</v>
      </c>
      <c r="AF4" s="5"/>
      <c r="AG4" s="5"/>
    </row>
    <row r="5" spans="1:33" ht="14.6">
      <c r="A5" s="30" t="s">
        <v>79</v>
      </c>
      <c r="B5" s="5" t="s">
        <v>6</v>
      </c>
      <c r="C5" s="3">
        <v>7.9054787709162779</v>
      </c>
      <c r="D5" s="3">
        <v>41.52539942814753</v>
      </c>
      <c r="E5" s="3">
        <v>76.326791936700985</v>
      </c>
      <c r="F5" s="3">
        <v>118.96372091359105</v>
      </c>
      <c r="G5" s="3">
        <v>153.37430419921876</v>
      </c>
      <c r="H5" s="3">
        <v>181.45413163779435</v>
      </c>
      <c r="I5" s="3">
        <v>208.34971923828124</v>
      </c>
      <c r="J5" s="3">
        <v>236.89260270860461</v>
      </c>
      <c r="K5" s="3">
        <v>256.98367309570318</v>
      </c>
      <c r="L5" s="3">
        <v>269.20126435250944</v>
      </c>
      <c r="M5" s="3">
        <v>280.71159031080163</v>
      </c>
      <c r="N5" s="3">
        <v>289.86402245723838</v>
      </c>
      <c r="O5" s="3">
        <v>295.0874253425045</v>
      </c>
      <c r="P5" s="3">
        <v>306.82940928141272</v>
      </c>
      <c r="Q5" s="3">
        <v>322.10559332860657</v>
      </c>
      <c r="R5" s="3">
        <v>326.76954982591712</v>
      </c>
      <c r="S5" s="3">
        <v>347.71265898555163</v>
      </c>
      <c r="T5" s="3">
        <v>379.03851318359375</v>
      </c>
      <c r="U5" s="3">
        <v>402.80862320301145</v>
      </c>
      <c r="V5" s="3">
        <v>399.35900370279955</v>
      </c>
      <c r="W5" s="3">
        <v>405.23720656769183</v>
      </c>
      <c r="X5" s="3">
        <v>439.75198231572693</v>
      </c>
      <c r="Y5" s="3">
        <v>477.50955963134766</v>
      </c>
      <c r="Z5" s="3">
        <v>524.13486753191273</v>
      </c>
      <c r="AA5" s="3">
        <v>571.87700889850487</v>
      </c>
      <c r="AB5" s="3">
        <v>624.67447553362172</v>
      </c>
      <c r="AC5" s="3">
        <v>681.34737339304456</v>
      </c>
      <c r="AD5" s="3">
        <v>739.48511864157297</v>
      </c>
      <c r="AE5" s="3">
        <v>781.441055846729</v>
      </c>
      <c r="AF5" s="5"/>
      <c r="AG5" s="5"/>
    </row>
    <row r="6" spans="1:33" ht="14.6">
      <c r="A6" s="27" t="s">
        <v>24</v>
      </c>
      <c r="B6" s="5" t="s">
        <v>7</v>
      </c>
      <c r="C6" s="3">
        <v>0.76037912015561704</v>
      </c>
      <c r="D6" s="3">
        <v>4.1284170150756827</v>
      </c>
      <c r="E6" s="3">
        <v>4.3027337392171212</v>
      </c>
      <c r="F6" s="3">
        <v>4.4421869913736973</v>
      </c>
      <c r="G6" s="3">
        <v>9.1074994405110665</v>
      </c>
      <c r="H6" s="3">
        <v>9.2859992980957013</v>
      </c>
      <c r="I6" s="3">
        <v>9.4287993113199846</v>
      </c>
      <c r="J6" s="3">
        <v>9.5430393218994123</v>
      </c>
      <c r="K6" s="3">
        <v>9.634431203206379</v>
      </c>
      <c r="L6" s="3">
        <v>9.7075449625651018</v>
      </c>
      <c r="M6" s="3">
        <v>9.7660357157389299</v>
      </c>
      <c r="N6" s="3">
        <v>9.812828699747719</v>
      </c>
      <c r="O6" s="3">
        <v>9.8502629597981759</v>
      </c>
      <c r="P6" s="3">
        <v>9.880210240681965</v>
      </c>
      <c r="Q6" s="3">
        <v>9.9041684468587228</v>
      </c>
      <c r="R6" s="3">
        <v>9.9233347574869768</v>
      </c>
      <c r="S6" s="3">
        <v>11.931001424789429</v>
      </c>
      <c r="T6" s="3">
        <v>16.726402282714844</v>
      </c>
      <c r="U6" s="3">
        <v>17.381122589111328</v>
      </c>
      <c r="V6" s="3">
        <v>17.904897689819336</v>
      </c>
      <c r="W6" s="3">
        <v>18.323917388916016</v>
      </c>
      <c r="X6" s="3">
        <v>18.659133911132813</v>
      </c>
      <c r="Y6" s="3">
        <v>23.659133911132813</v>
      </c>
      <c r="Z6" s="3">
        <v>24.170214843749999</v>
      </c>
      <c r="AA6" s="3">
        <v>25.799055099487305</v>
      </c>
      <c r="AB6" s="3">
        <v>28.218035016741069</v>
      </c>
      <c r="AC6" s="3">
        <v>34.396231515066965</v>
      </c>
      <c r="AD6" s="3">
        <v>36.516985212053577</v>
      </c>
      <c r="AE6" s="3">
        <v>38.213588169642861</v>
      </c>
      <c r="AF6" s="5"/>
      <c r="AG6" s="5"/>
    </row>
    <row r="7" spans="1:33" ht="14.6">
      <c r="A7" s="31" t="s">
        <v>25</v>
      </c>
      <c r="B7" s="5" t="s">
        <v>8</v>
      </c>
      <c r="C7" s="3">
        <v>0.73073828882641256</v>
      </c>
      <c r="D7" s="3">
        <v>4.0064659118652344</v>
      </c>
      <c r="E7" s="3">
        <v>4.2051725387573242</v>
      </c>
      <c r="F7" s="3">
        <v>4.364138126373291</v>
      </c>
      <c r="G7" s="3">
        <v>8.9826211929321289</v>
      </c>
      <c r="H7" s="3">
        <v>9.1860971450805664</v>
      </c>
      <c r="I7" s="3">
        <v>9.3488779067993164</v>
      </c>
      <c r="J7" s="3">
        <v>9.4791021347045898</v>
      </c>
      <c r="K7" s="3">
        <v>9.5832815170288086</v>
      </c>
      <c r="L7" s="3">
        <v>9.6666250228881836</v>
      </c>
      <c r="M7" s="3">
        <v>9.7333002090454102</v>
      </c>
      <c r="N7" s="3">
        <v>9.7866401672363281</v>
      </c>
      <c r="O7" s="3">
        <v>9.8293123245239258</v>
      </c>
      <c r="P7" s="3">
        <v>9.8634500503540039</v>
      </c>
      <c r="Q7" s="3">
        <v>9.8907604217529297</v>
      </c>
      <c r="R7" s="3">
        <v>9.9126081466674805</v>
      </c>
      <c r="S7" s="3">
        <v>10.930086135864258</v>
      </c>
      <c r="T7" s="3">
        <v>11.74406909942627</v>
      </c>
      <c r="U7" s="3">
        <v>12.395255088806152</v>
      </c>
      <c r="V7" s="3">
        <v>12.916204452514648</v>
      </c>
      <c r="W7" s="3">
        <v>13.332963943481445</v>
      </c>
      <c r="X7" s="3">
        <v>13.66637134552002</v>
      </c>
      <c r="Y7" s="3">
        <v>13.933096885681152</v>
      </c>
      <c r="Z7" s="3">
        <v>14.146477699279785</v>
      </c>
      <c r="AA7" s="3">
        <v>14.317182540893555</v>
      </c>
      <c r="AB7" s="3">
        <v>20.180618762969971</v>
      </c>
      <c r="AC7" s="3">
        <v>19.144495010375977</v>
      </c>
      <c r="AD7" s="3">
        <v>18.315596580505371</v>
      </c>
      <c r="AE7" s="3">
        <v>17.652477264404297</v>
      </c>
      <c r="AF7" s="5"/>
      <c r="AG7" s="5"/>
    </row>
    <row r="8" spans="1:33" ht="14.6">
      <c r="A8" s="28" t="s">
        <v>83</v>
      </c>
      <c r="B8" s="5" t="s">
        <v>30</v>
      </c>
      <c r="C8" s="3">
        <v>3.3303306367662215</v>
      </c>
      <c r="D8" s="3">
        <v>17.70193227132161</v>
      </c>
      <c r="E8" s="3">
        <v>35.190168457031248</v>
      </c>
      <c r="F8" s="3">
        <v>52.604039118840149</v>
      </c>
      <c r="G8" s="3">
        <v>70.450541792244735</v>
      </c>
      <c r="H8" s="3">
        <v>82.028562484248994</v>
      </c>
      <c r="I8" s="3">
        <v>94.185139317666327</v>
      </c>
      <c r="J8" s="3">
        <v>103.62924957275391</v>
      </c>
      <c r="K8" s="3">
        <v>110.66796769766972</v>
      </c>
      <c r="L8" s="3">
        <v>116.38369224811422</v>
      </c>
      <c r="M8" s="3">
        <v>123.50367635091146</v>
      </c>
      <c r="N8" s="3">
        <v>128.2099335769127</v>
      </c>
      <c r="O8" s="3">
        <v>129.96243896484376</v>
      </c>
      <c r="P8" s="3">
        <v>137.06912772886216</v>
      </c>
      <c r="Q8" s="3">
        <v>143.43652540637603</v>
      </c>
      <c r="R8" s="3">
        <v>147.57418823242188</v>
      </c>
      <c r="S8" s="3">
        <v>153.05935668945313</v>
      </c>
      <c r="T8" s="3">
        <v>162.44747924804688</v>
      </c>
      <c r="U8" s="3">
        <v>169.67106236049105</v>
      </c>
      <c r="V8" s="3">
        <v>166.51694988382275</v>
      </c>
      <c r="W8" s="3">
        <v>171.57753221916431</v>
      </c>
      <c r="X8" s="3">
        <v>182.12487411499023</v>
      </c>
      <c r="Y8" s="3">
        <v>204.01680686257103</v>
      </c>
      <c r="Z8" s="3">
        <v>223.56581115722656</v>
      </c>
      <c r="AA8" s="3">
        <v>245.22723446252209</v>
      </c>
      <c r="AB8" s="3">
        <v>273.03395738272832</v>
      </c>
      <c r="AC8" s="3">
        <v>302.23567449851112</v>
      </c>
      <c r="AD8" s="3">
        <v>331.41221499443054</v>
      </c>
      <c r="AE8" s="3">
        <v>356.48641733022833</v>
      </c>
      <c r="AF8" s="5"/>
      <c r="AG8" s="5"/>
    </row>
    <row r="9" spans="1:33" ht="14.6">
      <c r="A9" s="29" t="s">
        <v>80</v>
      </c>
      <c r="B9" s="5" t="s">
        <v>9</v>
      </c>
      <c r="C9" s="3">
        <v>0.74971903032726706</v>
      </c>
      <c r="D9" s="3">
        <v>4.0845584869384766</v>
      </c>
      <c r="E9" s="3">
        <v>4.2676467895507813</v>
      </c>
      <c r="F9" s="3">
        <v>4.4141173362731934</v>
      </c>
      <c r="G9" s="3">
        <v>4.5312938690185547</v>
      </c>
      <c r="H9" s="3">
        <v>4.625035285949707</v>
      </c>
      <c r="I9" s="3">
        <v>4.7000284194946289</v>
      </c>
      <c r="J9" s="3">
        <v>4.7600226402282715</v>
      </c>
      <c r="K9" s="3">
        <v>4.8080182075500488</v>
      </c>
      <c r="L9" s="3">
        <v>4.8464145660400391</v>
      </c>
      <c r="M9" s="3">
        <v>4.877131462097168</v>
      </c>
      <c r="N9" s="3">
        <v>4.901705265045166</v>
      </c>
      <c r="O9" s="3">
        <v>4.9213643074035645</v>
      </c>
      <c r="P9" s="3">
        <v>4.9370913505554199</v>
      </c>
      <c r="Q9" s="3">
        <v>4.9496731758117676</v>
      </c>
      <c r="R9" s="3">
        <v>4.9597387313842773</v>
      </c>
      <c r="S9" s="3">
        <v>4.9677910804748535</v>
      </c>
      <c r="T9" s="3">
        <v>4.9742326736450195</v>
      </c>
      <c r="U9" s="3">
        <v>4.9793863296508789</v>
      </c>
      <c r="V9" s="3">
        <v>4.9835090637207031</v>
      </c>
      <c r="W9" s="3">
        <v>4.9868073463439941</v>
      </c>
      <c r="X9" s="3">
        <v>4.989445686340332</v>
      </c>
      <c r="Y9" s="3">
        <v>4.9915566444396973</v>
      </c>
      <c r="Z9" s="3">
        <v>4.9932451248168945</v>
      </c>
      <c r="AA9" s="3">
        <v>4.994596004486084</v>
      </c>
      <c r="AB9" s="3">
        <v>4.9956769943237305</v>
      </c>
      <c r="AC9" s="3">
        <v>4.9965415000915527</v>
      </c>
      <c r="AD9" s="3">
        <v>4.9972333908081055</v>
      </c>
      <c r="AE9" s="3">
        <v>4.9977865219116211</v>
      </c>
      <c r="AF9" s="5"/>
      <c r="AG9" s="5"/>
    </row>
    <row r="10" spans="1:33" ht="14.6">
      <c r="A10" s="28" t="s">
        <v>84</v>
      </c>
      <c r="B10" s="5" t="s">
        <v>10</v>
      </c>
      <c r="C10" s="3">
        <v>1.7098805698347679</v>
      </c>
      <c r="D10" s="3">
        <v>9.0349375406901036</v>
      </c>
      <c r="E10" s="3">
        <v>12.757732772827149</v>
      </c>
      <c r="F10" s="3">
        <v>17.608248901367187</v>
      </c>
      <c r="G10" s="3">
        <v>25.208999633789059</v>
      </c>
      <c r="H10" s="3">
        <v>28.567698796590172</v>
      </c>
      <c r="I10" s="3">
        <v>34.119038899739579</v>
      </c>
      <c r="J10" s="3">
        <v>39.707136154174805</v>
      </c>
      <c r="K10" s="3">
        <v>43.653500643643476</v>
      </c>
      <c r="L10" s="3">
        <v>43.922799890691586</v>
      </c>
      <c r="M10" s="3">
        <v>49.042490178888492</v>
      </c>
      <c r="N10" s="3">
        <v>49.233991449529476</v>
      </c>
      <c r="O10" s="3">
        <v>50.715419769287102</v>
      </c>
      <c r="P10" s="3">
        <v>52.856059147761414</v>
      </c>
      <c r="Q10" s="3">
        <v>58.808586120605469</v>
      </c>
      <c r="R10" s="3">
        <v>59.046867370605469</v>
      </c>
      <c r="S10" s="3">
        <v>62.237495422363281</v>
      </c>
      <c r="T10" s="3">
        <v>66.789993286132813</v>
      </c>
      <c r="U10" s="3">
        <v>69.431991577148438</v>
      </c>
      <c r="V10" s="3">
        <v>70.54559326171875</v>
      </c>
      <c r="W10" s="3">
        <v>76.963757514953613</v>
      </c>
      <c r="X10" s="3">
        <v>83.766731262207031</v>
      </c>
      <c r="Y10" s="3">
        <v>91.426607633891877</v>
      </c>
      <c r="Z10" s="3">
        <v>96.781219135631218</v>
      </c>
      <c r="AA10" s="3">
        <v>106.52197612415661</v>
      </c>
      <c r="AB10" s="3">
        <v>116.12951564788818</v>
      </c>
      <c r="AC10" s="3">
        <v>126.10718727111816</v>
      </c>
      <c r="AD10" s="3">
        <v>135.30701171875</v>
      </c>
      <c r="AE10" s="3">
        <v>144.62828063964844</v>
      </c>
      <c r="AF10" s="5"/>
      <c r="AG10" s="5"/>
    </row>
    <row r="11" spans="1:33" ht="14.6">
      <c r="A11" s="28" t="s">
        <v>85</v>
      </c>
      <c r="B11" s="28" t="s">
        <v>11</v>
      </c>
      <c r="C11" s="3">
        <v>15.104310549826288</v>
      </c>
      <c r="D11" s="3">
        <v>79.143448158546732</v>
      </c>
      <c r="E11" s="3">
        <v>152.92162979789401</v>
      </c>
      <c r="F11" s="3">
        <v>243.08543812144887</v>
      </c>
      <c r="G11" s="3">
        <v>309.2137134858292</v>
      </c>
      <c r="H11" s="3">
        <v>366.35120260304421</v>
      </c>
      <c r="I11" s="3">
        <v>433.3206014827806</v>
      </c>
      <c r="J11" s="3">
        <v>493.69078613281249</v>
      </c>
      <c r="K11" s="3">
        <v>535.14609886618211</v>
      </c>
      <c r="L11" s="3">
        <v>563.40143360811123</v>
      </c>
      <c r="M11" s="3">
        <v>590.16875146140524</v>
      </c>
      <c r="N11" s="3">
        <v>603.13331693761484</v>
      </c>
      <c r="O11" s="3">
        <v>610.8475023905437</v>
      </c>
      <c r="P11" s="3">
        <v>637.8463435925936</v>
      </c>
      <c r="Q11" s="3">
        <v>675.01379711596996</v>
      </c>
      <c r="R11" s="3">
        <v>689.95930428340523</v>
      </c>
      <c r="S11" s="3">
        <v>735.0330938294876</v>
      </c>
      <c r="T11" s="3">
        <v>791.9444580078125</v>
      </c>
      <c r="U11" s="3">
        <v>937.33806439056934</v>
      </c>
      <c r="V11" s="3">
        <v>1004.9313605217519</v>
      </c>
      <c r="W11" s="3">
        <v>1096.5360743301449</v>
      </c>
      <c r="X11" s="3">
        <v>1232.5982965128312</v>
      </c>
      <c r="Y11" s="3">
        <v>1401.800926711031</v>
      </c>
      <c r="Z11" s="3">
        <v>1572.7155316600483</v>
      </c>
      <c r="AA11" s="3">
        <v>1738.9802003231348</v>
      </c>
      <c r="AB11" s="3">
        <v>1939.4688759127198</v>
      </c>
      <c r="AC11" s="3">
        <v>2145.8263114646629</v>
      </c>
      <c r="AD11" s="3">
        <v>2336.937119118481</v>
      </c>
      <c r="AE11" s="3">
        <v>2492.3898295219369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624.45229867788464</v>
      </c>
      <c r="D2" s="3">
        <v>1886.8834488364134</v>
      </c>
      <c r="E2" s="3">
        <v>3145.3326677406271</v>
      </c>
      <c r="F2" s="3">
        <v>4583.991057627688</v>
      </c>
      <c r="G2" s="3">
        <v>5347.8739970439183</v>
      </c>
      <c r="H2" s="3">
        <v>5837.1302657048218</v>
      </c>
      <c r="I2" s="3">
        <v>6879.5881507312251</v>
      </c>
      <c r="J2" s="3">
        <v>7611.3822665270882</v>
      </c>
      <c r="K2" s="3">
        <v>8478.8578486503866</v>
      </c>
      <c r="L2" s="3">
        <v>10179.387023887943</v>
      </c>
      <c r="M2" s="3">
        <v>10398.327236227129</v>
      </c>
      <c r="N2" s="3">
        <v>11103.629034949765</v>
      </c>
      <c r="O2" s="3">
        <v>10838.762458652507</v>
      </c>
      <c r="P2" s="3">
        <v>11351.773800501473</v>
      </c>
      <c r="Q2" s="3">
        <v>11736.225108587918</v>
      </c>
      <c r="R2" s="3">
        <v>12714.984309362195</v>
      </c>
      <c r="S2" s="3">
        <v>13544.285020471258</v>
      </c>
      <c r="T2" s="3">
        <v>15258.3505859375</v>
      </c>
      <c r="U2" s="3">
        <v>17108.043876421681</v>
      </c>
      <c r="V2" s="3">
        <v>15765.000235626771</v>
      </c>
      <c r="W2" s="3">
        <v>18949.479750663912</v>
      </c>
      <c r="X2" s="3">
        <v>24154.462353930594</v>
      </c>
      <c r="Y2" s="3">
        <v>27577.275181062236</v>
      </c>
      <c r="Z2" s="3">
        <v>23686.201426110263</v>
      </c>
      <c r="AA2" s="3">
        <v>20733.014505932173</v>
      </c>
      <c r="AB2" s="3">
        <v>18757.321907095695</v>
      </c>
      <c r="AC2" s="3">
        <v>21347.230053644416</v>
      </c>
      <c r="AD2" s="3">
        <v>23038.287789580048</v>
      </c>
      <c r="AE2" s="3">
        <v>20607.399757713607</v>
      </c>
      <c r="AF2" s="5"/>
      <c r="AG2" s="5"/>
    </row>
    <row r="3" spans="1:33" ht="14.6">
      <c r="A3" s="28" t="s">
        <v>81</v>
      </c>
      <c r="B3" s="5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5"/>
      <c r="AG3" s="5"/>
    </row>
    <row r="4" spans="1:33" ht="14.6">
      <c r="A4" s="27" t="s">
        <v>82</v>
      </c>
      <c r="B4" s="5" t="s">
        <v>5</v>
      </c>
      <c r="C4" s="3">
        <v>624.45229867788464</v>
      </c>
      <c r="D4" s="3">
        <v>1886.8834488364134</v>
      </c>
      <c r="E4" s="3">
        <v>3145.3326677406271</v>
      </c>
      <c r="F4" s="3">
        <v>4583.991057627688</v>
      </c>
      <c r="G4" s="3">
        <v>5347.8739970439183</v>
      </c>
      <c r="H4" s="3">
        <v>5837.1302657048218</v>
      </c>
      <c r="I4" s="3">
        <v>6879.5881507312251</v>
      </c>
      <c r="J4" s="3">
        <v>7611.3822665270882</v>
      </c>
      <c r="K4" s="3">
        <v>8478.8578486503866</v>
      </c>
      <c r="L4" s="3">
        <v>10179.387023887943</v>
      </c>
      <c r="M4" s="3">
        <v>10398.327236227129</v>
      </c>
      <c r="N4" s="3">
        <v>11103.629034949765</v>
      </c>
      <c r="O4" s="3">
        <v>10838.762458652507</v>
      </c>
      <c r="P4" s="3">
        <v>11351.773800501473</v>
      </c>
      <c r="Q4" s="3">
        <v>11736.225108587918</v>
      </c>
      <c r="R4" s="3">
        <v>12714.984309362195</v>
      </c>
      <c r="S4" s="3">
        <v>13544.285020471258</v>
      </c>
      <c r="T4" s="3">
        <v>15258.3505859375</v>
      </c>
      <c r="U4" s="3">
        <v>17108.043876421681</v>
      </c>
      <c r="V4" s="3">
        <v>15765.000235626771</v>
      </c>
      <c r="W4" s="3">
        <v>18949.479750663912</v>
      </c>
      <c r="X4" s="3">
        <v>24154.462353930594</v>
      </c>
      <c r="Y4" s="3">
        <v>27577.275181062236</v>
      </c>
      <c r="Z4" s="3">
        <v>23686.201426110263</v>
      </c>
      <c r="AA4" s="3">
        <v>20733.014505932173</v>
      </c>
      <c r="AB4" s="3">
        <v>18757.321907095695</v>
      </c>
      <c r="AC4" s="3">
        <v>21347.230053644416</v>
      </c>
      <c r="AD4" s="3">
        <v>23038.287789580048</v>
      </c>
      <c r="AE4" s="3">
        <v>20607.399757713607</v>
      </c>
      <c r="AF4" s="5"/>
      <c r="AG4" s="5"/>
    </row>
    <row r="5" spans="1:33" ht="14.6">
      <c r="A5" s="30" t="s">
        <v>79</v>
      </c>
      <c r="B5" s="5" t="s">
        <v>6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5"/>
      <c r="AG5" s="5"/>
    </row>
    <row r="6" spans="1:33" ht="14.6">
      <c r="A6" s="27" t="s">
        <v>24</v>
      </c>
      <c r="B6" s="5" t="s">
        <v>7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5"/>
      <c r="AG6" s="5"/>
    </row>
    <row r="7" spans="1:33" ht="14.6">
      <c r="A7" s="31" t="s">
        <v>25</v>
      </c>
      <c r="B7" s="5" t="s">
        <v>8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5"/>
      <c r="AG7" s="5"/>
    </row>
    <row r="8" spans="1:33" ht="14.6">
      <c r="A8" s="28" t="s">
        <v>83</v>
      </c>
      <c r="B8" s="5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5"/>
      <c r="AG8" s="5"/>
    </row>
    <row r="9" spans="1:33" ht="14.6">
      <c r="A9" s="29" t="s">
        <v>80</v>
      </c>
      <c r="B9" s="5" t="s">
        <v>9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5"/>
      <c r="AG9" s="5"/>
    </row>
    <row r="10" spans="1:33" ht="14.6">
      <c r="A10" s="28" t="s">
        <v>84</v>
      </c>
      <c r="B10" s="5" t="s">
        <v>10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5"/>
      <c r="AG10" s="5"/>
    </row>
    <row r="11" spans="1:33" ht="14.6">
      <c r="A11" s="28" t="s">
        <v>85</v>
      </c>
      <c r="B11" s="28" t="s">
        <v>11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AG19"/>
  <sheetViews>
    <sheetView zoomScale="85" zoomScaleNormal="85" workbookViewId="0">
      <pane xSplit="2" ySplit="1" topLeftCell="I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4" width="13.69140625" customWidth="1"/>
    <col min="15" max="30" width="13.69140625" style="1" customWidth="1"/>
    <col min="31" max="31" width="12.6132812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/>
      <c r="D2" s="3"/>
      <c r="E2" s="3"/>
      <c r="F2" s="3"/>
      <c r="G2" s="3">
        <v>16720.002971491213</v>
      </c>
      <c r="H2" s="3">
        <v>70507.59980327895</v>
      </c>
      <c r="I2" s="3">
        <v>113934.15910995155</v>
      </c>
      <c r="J2" s="3">
        <v>172731.63211864533</v>
      </c>
      <c r="K2" s="3">
        <v>219318.06634485233</v>
      </c>
      <c r="L2" s="3">
        <v>272316.32331225066</v>
      </c>
      <c r="M2" s="3">
        <v>309313.19971553766</v>
      </c>
      <c r="N2" s="3">
        <v>346104.01612483693</v>
      </c>
      <c r="O2" s="3">
        <v>385816.51080867526</v>
      </c>
      <c r="P2" s="3">
        <v>426659.89861260669</v>
      </c>
      <c r="Q2" s="3">
        <v>457227.7503744589</v>
      </c>
      <c r="R2" s="3">
        <v>477420.80043450481</v>
      </c>
      <c r="S2" s="3">
        <v>484941.64768786484</v>
      </c>
      <c r="T2" s="3">
        <v>507575.00945764396</v>
      </c>
      <c r="U2" s="3">
        <v>544490.19807353825</v>
      </c>
      <c r="V2" s="3">
        <v>570412.29138327134</v>
      </c>
      <c r="W2" s="3">
        <v>611160.55674302951</v>
      </c>
      <c r="X2" s="3">
        <v>662287.49069929123</v>
      </c>
      <c r="Y2" s="3">
        <v>745456.8644822893</v>
      </c>
      <c r="Z2" s="3">
        <v>793546.07838391711</v>
      </c>
      <c r="AA2" s="3">
        <v>870022.44189667562</v>
      </c>
      <c r="AB2" s="3">
        <v>978289.75095875561</v>
      </c>
      <c r="AC2" s="3">
        <v>1073398.5649934504</v>
      </c>
      <c r="AD2" s="3">
        <v>1184856.1471978344</v>
      </c>
      <c r="AE2" s="3">
        <v>1314051.8682387569</v>
      </c>
      <c r="AF2" s="5"/>
      <c r="AG2" s="5"/>
    </row>
    <row r="3" spans="1:33" ht="14.6">
      <c r="A3" s="28" t="s">
        <v>81</v>
      </c>
      <c r="B3" s="5" t="s">
        <v>4</v>
      </c>
      <c r="C3" s="3"/>
      <c r="D3" s="3"/>
      <c r="E3" s="3"/>
      <c r="F3" s="3"/>
      <c r="G3" s="3">
        <v>409.25049135784724</v>
      </c>
      <c r="H3" s="3">
        <v>1540.007981110077</v>
      </c>
      <c r="I3" s="3">
        <v>2538.7810080035483</v>
      </c>
      <c r="J3" s="3">
        <v>3839.6288089539594</v>
      </c>
      <c r="K3" s="3">
        <v>4703.0744565687719</v>
      </c>
      <c r="L3" s="3">
        <v>5587.2675154039771</v>
      </c>
      <c r="M3" s="3">
        <v>6233.3129279204941</v>
      </c>
      <c r="N3" s="3">
        <v>7038.4316163139447</v>
      </c>
      <c r="O3" s="3">
        <v>7793.7845482203556</v>
      </c>
      <c r="P3" s="3">
        <v>8533.1812207933453</v>
      </c>
      <c r="Q3" s="3">
        <v>8911.6652539012248</v>
      </c>
      <c r="R3" s="3">
        <v>9048.4347930446929</v>
      </c>
      <c r="S3" s="3">
        <v>8977.2619229255397</v>
      </c>
      <c r="T3" s="3">
        <v>9227.0668840002836</v>
      </c>
      <c r="U3" s="3">
        <v>9644.5639482600091</v>
      </c>
      <c r="V3" s="3">
        <v>10086.563228673242</v>
      </c>
      <c r="W3" s="3">
        <v>10905.742242660952</v>
      </c>
      <c r="X3" s="3">
        <v>12111.214917182922</v>
      </c>
      <c r="Y3" s="3">
        <v>13247.987851253347</v>
      </c>
      <c r="Z3" s="3">
        <v>15279.579675663699</v>
      </c>
      <c r="AA3" s="3">
        <v>16216.544793917761</v>
      </c>
      <c r="AB3" s="3">
        <v>18546.926543153444</v>
      </c>
      <c r="AC3" s="3">
        <v>19538.707273455431</v>
      </c>
      <c r="AD3" s="3">
        <v>21009.553138022398</v>
      </c>
      <c r="AE3" s="3">
        <v>23616.760425477718</v>
      </c>
      <c r="AF3" s="5"/>
      <c r="AG3" s="5"/>
    </row>
    <row r="4" spans="1:33" ht="14.6">
      <c r="A4" s="27" t="s">
        <v>82</v>
      </c>
      <c r="B4" s="5" t="s">
        <v>5</v>
      </c>
      <c r="C4" s="3"/>
      <c r="D4" s="3"/>
      <c r="E4" s="3"/>
      <c r="F4" s="3"/>
      <c r="G4" s="3">
        <v>1649.2204630398278</v>
      </c>
      <c r="H4" s="3">
        <v>5414.3968654834107</v>
      </c>
      <c r="I4" s="3">
        <v>9059.7097529893817</v>
      </c>
      <c r="J4" s="3">
        <v>13650.800341172126</v>
      </c>
      <c r="K4" s="3">
        <v>17015.999754380384</v>
      </c>
      <c r="L4" s="3">
        <v>20503.771207973987</v>
      </c>
      <c r="M4" s="3">
        <v>23958.291397044453</v>
      </c>
      <c r="N4" s="3">
        <v>27469.842370019123</v>
      </c>
      <c r="O4" s="3">
        <v>31125.297225223854</v>
      </c>
      <c r="P4" s="3">
        <v>36057.4499848903</v>
      </c>
      <c r="Q4" s="3">
        <v>38211.494307469824</v>
      </c>
      <c r="R4" s="3">
        <v>39542.317420026084</v>
      </c>
      <c r="S4" s="3">
        <v>39170.919591642822</v>
      </c>
      <c r="T4" s="3">
        <v>40653.344008117143</v>
      </c>
      <c r="U4" s="3">
        <v>42786.572872055825</v>
      </c>
      <c r="V4" s="3">
        <v>44988.635801613782</v>
      </c>
      <c r="W4" s="3">
        <v>48191.529648987947</v>
      </c>
      <c r="X4" s="3">
        <v>53206.60756111145</v>
      </c>
      <c r="Y4" s="3">
        <v>59829.072293142031</v>
      </c>
      <c r="Z4" s="3">
        <v>63911.035037379166</v>
      </c>
      <c r="AA4" s="3">
        <v>72574.415713481212</v>
      </c>
      <c r="AB4" s="3">
        <v>85721.751808197645</v>
      </c>
      <c r="AC4" s="3">
        <v>97283.868263733078</v>
      </c>
      <c r="AD4" s="3">
        <v>101635.40968717125</v>
      </c>
      <c r="AE4" s="3">
        <v>108019.80898018731</v>
      </c>
      <c r="AF4" s="5"/>
      <c r="AG4" s="5"/>
    </row>
    <row r="5" spans="1:33" ht="14.6">
      <c r="A5" s="30" t="s">
        <v>79</v>
      </c>
      <c r="B5" s="5" t="s">
        <v>6</v>
      </c>
      <c r="C5" s="3"/>
      <c r="D5" s="3"/>
      <c r="E5" s="3"/>
      <c r="F5" s="3"/>
      <c r="G5" s="3">
        <v>2238.0836580248188</v>
      </c>
      <c r="H5" s="3">
        <v>7370.3216712181247</v>
      </c>
      <c r="I5" s="3">
        <v>12322.403023739813</v>
      </c>
      <c r="J5" s="3">
        <v>18762.088259951815</v>
      </c>
      <c r="K5" s="3">
        <v>23849.239943716926</v>
      </c>
      <c r="L5" s="3">
        <v>29174.181156660543</v>
      </c>
      <c r="M5" s="3">
        <v>33776.574308456446</v>
      </c>
      <c r="N5" s="3">
        <v>39066.059201235003</v>
      </c>
      <c r="O5" s="3">
        <v>44296.722337536819</v>
      </c>
      <c r="P5" s="3">
        <v>50967.06192304664</v>
      </c>
      <c r="Q5" s="3">
        <v>54733.087723780613</v>
      </c>
      <c r="R5" s="3">
        <v>55717.677567646977</v>
      </c>
      <c r="S5" s="3">
        <v>55219.472743518949</v>
      </c>
      <c r="T5" s="3">
        <v>56854.748964051578</v>
      </c>
      <c r="U5" s="3">
        <v>59765.291171220793</v>
      </c>
      <c r="V5" s="3">
        <v>61898.36797673726</v>
      </c>
      <c r="W5" s="3">
        <v>66117.202112373721</v>
      </c>
      <c r="X5" s="3">
        <v>71670.024032592773</v>
      </c>
      <c r="Y5" s="3">
        <v>81644.670527309412</v>
      </c>
      <c r="Z5" s="3">
        <v>86348.749236294811</v>
      </c>
      <c r="AA5" s="3">
        <v>89271.424593494448</v>
      </c>
      <c r="AB5" s="3">
        <v>96643.946546354258</v>
      </c>
      <c r="AC5" s="3">
        <v>104947.97859601968</v>
      </c>
      <c r="AD5" s="3">
        <v>116421.79900750142</v>
      </c>
      <c r="AE5" s="3">
        <v>128024.16291753901</v>
      </c>
      <c r="AF5" s="5"/>
      <c r="AG5" s="5"/>
    </row>
    <row r="6" spans="1:33" ht="14.6">
      <c r="A6" s="27" t="s">
        <v>24</v>
      </c>
      <c r="B6" s="5" t="s">
        <v>7</v>
      </c>
      <c r="C6" s="3"/>
      <c r="D6" s="3"/>
      <c r="E6" s="3"/>
      <c r="F6" s="3"/>
      <c r="G6" s="3">
        <v>359.40372634712224</v>
      </c>
      <c r="H6" s="3">
        <v>1298.3927403459511</v>
      </c>
      <c r="I6" s="3">
        <v>2196.0324471392423</v>
      </c>
      <c r="J6" s="3">
        <v>3403.6603168868319</v>
      </c>
      <c r="K6" s="3">
        <v>4455.3288441418126</v>
      </c>
      <c r="L6" s="3">
        <v>5714.6769502040452</v>
      </c>
      <c r="M6" s="3">
        <v>6697.9568495842313</v>
      </c>
      <c r="N6" s="3">
        <v>7808.9201225814841</v>
      </c>
      <c r="O6" s="3">
        <v>8967.0382552917217</v>
      </c>
      <c r="P6" s="3">
        <v>10241.995518045185</v>
      </c>
      <c r="Q6" s="3">
        <v>11085.825721246185</v>
      </c>
      <c r="R6" s="3">
        <v>11483.973785739518</v>
      </c>
      <c r="S6" s="3">
        <v>11577.744404123223</v>
      </c>
      <c r="T6" s="3">
        <v>12116.025620226012</v>
      </c>
      <c r="U6" s="3">
        <v>13021.178037991362</v>
      </c>
      <c r="V6" s="3">
        <v>13631.334817705536</v>
      </c>
      <c r="W6" s="3">
        <v>14714.022628159075</v>
      </c>
      <c r="X6" s="3">
        <v>16196.247123718262</v>
      </c>
      <c r="Y6" s="3">
        <v>18339.866909889082</v>
      </c>
      <c r="Z6" s="3">
        <v>20902.169242880787</v>
      </c>
      <c r="AA6" s="3">
        <v>24533.971819894214</v>
      </c>
      <c r="AB6" s="3">
        <v>28306.220927849216</v>
      </c>
      <c r="AC6" s="3">
        <v>31908.516210396545</v>
      </c>
      <c r="AD6" s="3">
        <v>36579.874489321548</v>
      </c>
      <c r="AE6" s="3">
        <v>44598.930660631493</v>
      </c>
      <c r="AF6" s="5"/>
      <c r="AG6" s="5"/>
    </row>
    <row r="7" spans="1:33" ht="14.6">
      <c r="A7" s="31" t="s">
        <v>25</v>
      </c>
      <c r="B7" s="5" t="s">
        <v>8</v>
      </c>
      <c r="C7" s="3"/>
      <c r="D7" s="3"/>
      <c r="E7" s="3"/>
      <c r="F7" s="3"/>
      <c r="G7" s="3">
        <v>166.73985756796145</v>
      </c>
      <c r="H7" s="3">
        <v>555.66882828010466</v>
      </c>
      <c r="I7" s="3">
        <v>913.14829502085252</v>
      </c>
      <c r="J7" s="3">
        <v>1403.0001777970078</v>
      </c>
      <c r="K7" s="3">
        <v>1825.0017110865242</v>
      </c>
      <c r="L7" s="3">
        <v>2243.7235103532785</v>
      </c>
      <c r="M7" s="3">
        <v>2617.7960386355662</v>
      </c>
      <c r="N7" s="3">
        <v>3082.8043016497331</v>
      </c>
      <c r="O7" s="3">
        <v>3535.5930261146123</v>
      </c>
      <c r="P7" s="3">
        <v>4051.1304209178243</v>
      </c>
      <c r="Q7" s="3">
        <v>4324.697969772943</v>
      </c>
      <c r="R7" s="3">
        <v>4377.2193165202571</v>
      </c>
      <c r="S7" s="3">
        <v>4312.7018771692119</v>
      </c>
      <c r="T7" s="3">
        <v>4357.8248035307788</v>
      </c>
      <c r="U7" s="3">
        <v>4547.1038013629004</v>
      </c>
      <c r="V7" s="3">
        <v>4743.9963932221981</v>
      </c>
      <c r="W7" s="3">
        <v>5132.7922445112681</v>
      </c>
      <c r="X7" s="3">
        <v>5720.2802925109863</v>
      </c>
      <c r="Y7" s="3">
        <v>7164.8664334457872</v>
      </c>
      <c r="Z7" s="3">
        <v>7747.2290589276145</v>
      </c>
      <c r="AA7" s="3">
        <v>8880.1197335817105</v>
      </c>
      <c r="AB7" s="3">
        <v>11026.455921219591</v>
      </c>
      <c r="AC7" s="3">
        <v>13614.941020945449</v>
      </c>
      <c r="AD7" s="3">
        <v>15734.762106241411</v>
      </c>
      <c r="AE7" s="3">
        <v>17411.504749393174</v>
      </c>
      <c r="AF7" s="5"/>
      <c r="AG7" s="5"/>
    </row>
    <row r="8" spans="1:33" ht="14.6">
      <c r="A8" s="28" t="s">
        <v>83</v>
      </c>
      <c r="B8" s="5" t="s">
        <v>30</v>
      </c>
      <c r="C8" s="3"/>
      <c r="D8" s="3"/>
      <c r="E8" s="3"/>
      <c r="F8" s="3"/>
      <c r="G8" s="3">
        <v>615.91144636402146</v>
      </c>
      <c r="H8" s="3">
        <v>2121.9034458833316</v>
      </c>
      <c r="I8" s="3">
        <v>3542.3264797445863</v>
      </c>
      <c r="J8" s="3">
        <v>5437.2420522512784</v>
      </c>
      <c r="K8" s="3">
        <v>7008.5113191633918</v>
      </c>
      <c r="L8" s="3">
        <v>8668.3092274171759</v>
      </c>
      <c r="M8" s="3">
        <v>10072.090067003301</v>
      </c>
      <c r="N8" s="3">
        <v>11743.045828069873</v>
      </c>
      <c r="O8" s="3">
        <v>13404.836587218553</v>
      </c>
      <c r="P8" s="3">
        <v>15276.931666162352</v>
      </c>
      <c r="Q8" s="3">
        <v>16373.745319125419</v>
      </c>
      <c r="R8" s="3">
        <v>16685.963731585962</v>
      </c>
      <c r="S8" s="3">
        <v>16565.500660347592</v>
      </c>
      <c r="T8" s="3">
        <v>16963.576673364954</v>
      </c>
      <c r="U8" s="3">
        <v>17902.368890939837</v>
      </c>
      <c r="V8" s="3">
        <v>18652.913919160703</v>
      </c>
      <c r="W8" s="3">
        <v>20136.054825613275</v>
      </c>
      <c r="X8" s="3">
        <v>22273.211853027344</v>
      </c>
      <c r="Y8" s="3">
        <v>26485.219192582619</v>
      </c>
      <c r="Z8" s="3">
        <v>28771.647819828606</v>
      </c>
      <c r="AA8" s="3">
        <v>31656.321914292901</v>
      </c>
      <c r="AB8" s="3">
        <v>37112.653932817477</v>
      </c>
      <c r="AC8" s="3">
        <v>41312.193667469022</v>
      </c>
      <c r="AD8" s="3">
        <v>48099.253414407111</v>
      </c>
      <c r="AE8" s="3">
        <v>53841.003078178066</v>
      </c>
      <c r="AF8" s="5"/>
      <c r="AG8" s="5"/>
    </row>
    <row r="9" spans="1:33" ht="14.6">
      <c r="A9" s="29" t="s">
        <v>80</v>
      </c>
      <c r="B9" s="5" t="s">
        <v>9</v>
      </c>
      <c r="C9" s="3"/>
      <c r="D9" s="3"/>
      <c r="E9" s="3"/>
      <c r="F9" s="3"/>
      <c r="G9" s="3">
        <v>605.01970166759497</v>
      </c>
      <c r="H9" s="3">
        <v>2146.8023178635849</v>
      </c>
      <c r="I9" s="3">
        <v>3546.3415097819843</v>
      </c>
      <c r="J9" s="3">
        <v>5498.998004068264</v>
      </c>
      <c r="K9" s="3">
        <v>7181.454007851552</v>
      </c>
      <c r="L9" s="3">
        <v>8906.2657442192722</v>
      </c>
      <c r="M9" s="3">
        <v>10289.999185066928</v>
      </c>
      <c r="N9" s="3">
        <v>12006.903198698001</v>
      </c>
      <c r="O9" s="3">
        <v>13769.408532727364</v>
      </c>
      <c r="P9" s="3">
        <v>15521.61594002361</v>
      </c>
      <c r="Q9" s="3">
        <v>16572.208274232595</v>
      </c>
      <c r="R9" s="3">
        <v>16945.390696193834</v>
      </c>
      <c r="S9" s="3">
        <v>16933.40496409843</v>
      </c>
      <c r="T9" s="3">
        <v>17242.307734791462</v>
      </c>
      <c r="U9" s="3">
        <v>18319.784316953341</v>
      </c>
      <c r="V9" s="3">
        <v>19233.11867178166</v>
      </c>
      <c r="W9" s="3">
        <v>21005.744196945838</v>
      </c>
      <c r="X9" s="3">
        <v>23716.410008430481</v>
      </c>
      <c r="Y9" s="3">
        <v>27900.830225364705</v>
      </c>
      <c r="Z9" s="3">
        <v>30053.521814227355</v>
      </c>
      <c r="AA9" s="3">
        <v>35232.836812827758</v>
      </c>
      <c r="AB9" s="3">
        <v>40327.0115717679</v>
      </c>
      <c r="AC9" s="3">
        <v>47872.293504754169</v>
      </c>
      <c r="AD9" s="3">
        <v>54488.044653286823</v>
      </c>
      <c r="AE9" s="3">
        <v>59865.674573593351</v>
      </c>
      <c r="AF9" s="5"/>
      <c r="AG9" s="5"/>
    </row>
    <row r="10" spans="1:33" ht="14.6">
      <c r="A10" s="28" t="s">
        <v>84</v>
      </c>
      <c r="B10" s="5" t="s">
        <v>10</v>
      </c>
      <c r="C10" s="3"/>
      <c r="D10" s="3"/>
      <c r="E10" s="3"/>
      <c r="F10" s="3"/>
      <c r="G10" s="3">
        <v>8883.9778992330012</v>
      </c>
      <c r="H10" s="3">
        <v>42583.555048510367</v>
      </c>
      <c r="I10" s="3">
        <v>67229.297215354702</v>
      </c>
      <c r="J10" s="3">
        <v>101331.61219338454</v>
      </c>
      <c r="K10" s="3">
        <v>127714.82109021803</v>
      </c>
      <c r="L10" s="3">
        <v>157805.95607380531</v>
      </c>
      <c r="M10" s="3">
        <v>176452.04933082359</v>
      </c>
      <c r="N10" s="3">
        <v>192632.68790083303</v>
      </c>
      <c r="O10" s="3">
        <v>211153.72132410479</v>
      </c>
      <c r="P10" s="3">
        <v>228446.07098723104</v>
      </c>
      <c r="Q10" s="3">
        <v>245053.50230841059</v>
      </c>
      <c r="R10" s="3">
        <v>258938.26348725957</v>
      </c>
      <c r="S10" s="3">
        <v>266346.95738346397</v>
      </c>
      <c r="T10" s="3">
        <v>281089.3511167164</v>
      </c>
      <c r="U10" s="3">
        <v>303434.05268028827</v>
      </c>
      <c r="V10" s="3">
        <v>318293.62700560386</v>
      </c>
      <c r="W10" s="3">
        <v>339540.17348455352</v>
      </c>
      <c r="X10" s="3">
        <v>362157.57862854004</v>
      </c>
      <c r="Y10" s="3">
        <v>399074.60935623688</v>
      </c>
      <c r="Z10" s="3">
        <v>415080.33021265024</v>
      </c>
      <c r="AA10" s="3">
        <v>445299.96107019874</v>
      </c>
      <c r="AB10" s="3">
        <v>493862.86652323272</v>
      </c>
      <c r="AC10" s="3">
        <v>528063.75154358568</v>
      </c>
      <c r="AD10" s="3">
        <v>573468.60429964087</v>
      </c>
      <c r="AE10" s="3">
        <v>630119.49461681931</v>
      </c>
      <c r="AF10" s="5"/>
      <c r="AG10" s="5"/>
    </row>
    <row r="11" spans="1:33" ht="14.6">
      <c r="A11" s="28" t="s">
        <v>85</v>
      </c>
      <c r="B11" s="28" t="s">
        <v>11</v>
      </c>
      <c r="C11" s="3"/>
      <c r="D11" s="3"/>
      <c r="E11" s="3"/>
      <c r="F11" s="3"/>
      <c r="G11" s="3">
        <v>1792.3957278890186</v>
      </c>
      <c r="H11" s="3">
        <v>7476.5509045840072</v>
      </c>
      <c r="I11" s="3">
        <v>12586.119378177429</v>
      </c>
      <c r="J11" s="3">
        <v>19404.601964179532</v>
      </c>
      <c r="K11" s="3">
        <v>25564.635217724946</v>
      </c>
      <c r="L11" s="3">
        <v>33712.171926213035</v>
      </c>
      <c r="M11" s="3">
        <v>39215.129611002652</v>
      </c>
      <c r="N11" s="3">
        <v>45255.321585436744</v>
      </c>
      <c r="O11" s="3">
        <v>51770.108972237213</v>
      </c>
      <c r="P11" s="3">
        <v>57564.460951496389</v>
      </c>
      <c r="Q11" s="3">
        <v>61961.523496519498</v>
      </c>
      <c r="R11" s="3">
        <v>64681.559636487931</v>
      </c>
      <c r="S11" s="3">
        <v>65837.684140575075</v>
      </c>
      <c r="T11" s="3">
        <v>69070.763652845344</v>
      </c>
      <c r="U11" s="3">
        <v>75069.282354466079</v>
      </c>
      <c r="V11" s="3">
        <v>78883.733568772936</v>
      </c>
      <c r="W11" s="3">
        <v>85417.29535922395</v>
      </c>
      <c r="X11" s="3">
        <v>95235.916282176971</v>
      </c>
      <c r="Y11" s="3">
        <v>111769.74169306552</v>
      </c>
      <c r="Z11" s="3">
        <v>125451.81628606477</v>
      </c>
      <c r="AA11" s="3">
        <v>146356.84544498706</v>
      </c>
      <c r="AB11" s="3">
        <v>166741.91718416341</v>
      </c>
      <c r="AC11" s="3">
        <v>188856.31491309128</v>
      </c>
      <c r="AD11" s="3">
        <v>217418.84640224182</v>
      </c>
      <c r="AE11" s="3">
        <v>248554.52823693727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555.919189453125</v>
      </c>
      <c r="D2" s="4">
        <v>543.80462646484375</v>
      </c>
      <c r="E2" s="4">
        <v>549.50616455078125</v>
      </c>
      <c r="F2" s="4">
        <v>575.4117431640625</v>
      </c>
      <c r="G2" s="4">
        <v>670.15704345703125</v>
      </c>
      <c r="H2" s="4">
        <v>826.05755615234375</v>
      </c>
      <c r="I2" s="4">
        <v>967.84942626953125</v>
      </c>
      <c r="J2" s="4">
        <v>1158.976806640625</v>
      </c>
      <c r="K2" s="4">
        <v>1252.899169921875</v>
      </c>
      <c r="L2" s="4">
        <v>1223.23583984375</v>
      </c>
      <c r="M2" s="4">
        <v>1216.9166259765625</v>
      </c>
      <c r="N2" s="4">
        <v>1198.587890625</v>
      </c>
      <c r="O2" s="4">
        <v>1150.03271484375</v>
      </c>
      <c r="P2" s="4">
        <v>1160.7723388671875</v>
      </c>
      <c r="Q2" s="4">
        <v>1219.129150390625</v>
      </c>
      <c r="R2" s="4">
        <v>1365.1033935546875</v>
      </c>
      <c r="S2" s="4">
        <v>1621.0958251953125</v>
      </c>
      <c r="T2" s="4">
        <v>2042.45068359375</v>
      </c>
      <c r="U2" s="4">
        <v>2858.07861328125</v>
      </c>
      <c r="V2" s="4">
        <v>3254.783935546875</v>
      </c>
      <c r="W2" s="4">
        <v>3937.52685546875</v>
      </c>
      <c r="X2" s="4">
        <v>4655.2060546875</v>
      </c>
      <c r="Y2" s="4">
        <v>5286.81591796875</v>
      </c>
      <c r="Z2" s="4">
        <v>5799.46923828125</v>
      </c>
      <c r="AA2" s="4">
        <v>6123.63623046875</v>
      </c>
      <c r="AB2" s="4">
        <v>6271.69091796875</v>
      </c>
      <c r="AC2" s="4">
        <v>6066.1083984375</v>
      </c>
      <c r="AD2" s="4">
        <v>5820.2841796875</v>
      </c>
      <c r="AE2" s="4">
        <v>5953.89453125</v>
      </c>
      <c r="AF2" s="5"/>
      <c r="AG2" s="5"/>
    </row>
    <row r="3" spans="1:33" ht="14.6">
      <c r="A3" s="28" t="s">
        <v>81</v>
      </c>
      <c r="B3" s="5" t="s">
        <v>4</v>
      </c>
      <c r="C3" s="4">
        <v>3.4583957195281982</v>
      </c>
      <c r="D3" s="4">
        <v>3.3690011501312256</v>
      </c>
      <c r="E3" s="4">
        <v>3.3077657222747803</v>
      </c>
      <c r="F3" s="4">
        <v>3.2658195495605469</v>
      </c>
      <c r="G3" s="4">
        <v>4.237086296081543</v>
      </c>
      <c r="H3" s="4">
        <v>4.9024043083190918</v>
      </c>
      <c r="I3" s="4">
        <v>5.358147144317627</v>
      </c>
      <c r="J3" s="4">
        <v>6.6703310012817383</v>
      </c>
      <c r="K3" s="4">
        <v>7.5691766738891602</v>
      </c>
      <c r="L3" s="4">
        <v>7.1848859786987305</v>
      </c>
      <c r="M3" s="4">
        <v>6.9216470718383789</v>
      </c>
      <c r="N3" s="4">
        <v>6.741328239440918</v>
      </c>
      <c r="O3" s="4">
        <v>6.6178097724914551</v>
      </c>
      <c r="P3" s="4">
        <v>6.5331997871398926</v>
      </c>
      <c r="Q3" s="4">
        <v>6.4752416610717773</v>
      </c>
      <c r="R3" s="4">
        <v>7.4355406761169434</v>
      </c>
      <c r="S3" s="4">
        <v>9.0933456420898438</v>
      </c>
      <c r="T3" s="4">
        <v>12.228941917419434</v>
      </c>
      <c r="U3" s="4">
        <v>11.376825332641602</v>
      </c>
      <c r="V3" s="4">
        <v>25.793125152587891</v>
      </c>
      <c r="W3" s="4">
        <v>38.668289184570313</v>
      </c>
      <c r="X3" s="4">
        <v>49.487777709960938</v>
      </c>
      <c r="Y3" s="4">
        <v>50.899127960205078</v>
      </c>
      <c r="Z3" s="4">
        <v>55.865901947021484</v>
      </c>
      <c r="AA3" s="4">
        <v>58.268142700195313</v>
      </c>
      <c r="AB3" s="4">
        <v>67.913681030273438</v>
      </c>
      <c r="AC3" s="4">
        <v>65.5208740234375</v>
      </c>
      <c r="AD3" s="4">
        <v>63.881797790527344</v>
      </c>
      <c r="AE3" s="4">
        <v>99.759033203125</v>
      </c>
      <c r="AF3" s="5"/>
      <c r="AG3" s="5"/>
    </row>
    <row r="4" spans="1:33" ht="14.6">
      <c r="A4" s="27" t="s">
        <v>82</v>
      </c>
      <c r="B4" s="5" t="s">
        <v>5</v>
      </c>
      <c r="C4" s="4">
        <v>27.897249221801758</v>
      </c>
      <c r="D4" s="4">
        <v>27.109615325927734</v>
      </c>
      <c r="E4" s="4">
        <v>27.570087432861328</v>
      </c>
      <c r="F4" s="4">
        <v>28.885509490966797</v>
      </c>
      <c r="G4" s="4">
        <v>33.786575317382813</v>
      </c>
      <c r="H4" s="4">
        <v>41.143802642822266</v>
      </c>
      <c r="I4" s="4">
        <v>48.183506011962891</v>
      </c>
      <c r="J4" s="4">
        <v>58.005702972412109</v>
      </c>
      <c r="K4" s="4">
        <v>62.733905792236328</v>
      </c>
      <c r="L4" s="4">
        <v>60.972724914550781</v>
      </c>
      <c r="M4" s="4">
        <v>60.766315460205078</v>
      </c>
      <c r="N4" s="4">
        <v>59.624927520751953</v>
      </c>
      <c r="O4" s="4">
        <v>56.843074798583984</v>
      </c>
      <c r="P4" s="4">
        <v>56.937507629394531</v>
      </c>
      <c r="Q4" s="4">
        <v>59.002193450927734</v>
      </c>
      <c r="R4" s="4">
        <v>65.41650390625</v>
      </c>
      <c r="S4" s="4">
        <v>76.810302734375</v>
      </c>
      <c r="T4" s="4">
        <v>96.615058898925781</v>
      </c>
      <c r="U4" s="4">
        <v>120.18131256103516</v>
      </c>
      <c r="V4" s="4">
        <v>129.32420349121094</v>
      </c>
      <c r="W4" s="4">
        <v>161.58708190917969</v>
      </c>
      <c r="X4" s="4">
        <v>260.68716430664063</v>
      </c>
      <c r="Y4" s="4">
        <v>315.57070922851563</v>
      </c>
      <c r="Z4" s="4">
        <v>346.16592407226563</v>
      </c>
      <c r="AA4" s="4">
        <v>376.1236572265625</v>
      </c>
      <c r="AB4" s="4">
        <v>398.64471435546875</v>
      </c>
      <c r="AC4" s="4">
        <v>331.07162475585938</v>
      </c>
      <c r="AD4" s="4">
        <v>327.7840576171875</v>
      </c>
      <c r="AE4" s="4">
        <v>310.53207397460938</v>
      </c>
      <c r="AF4" s="5"/>
      <c r="AG4" s="5"/>
    </row>
    <row r="5" spans="1:33" ht="14.6">
      <c r="A5" s="30" t="s">
        <v>79</v>
      </c>
      <c r="B5" s="5" t="s">
        <v>6</v>
      </c>
      <c r="C5" s="4">
        <v>48.181854248046875</v>
      </c>
      <c r="D5" s="4">
        <v>47.004570007324219</v>
      </c>
      <c r="E5" s="4">
        <v>47.198131561279297</v>
      </c>
      <c r="F5" s="4">
        <v>49.330718994140625</v>
      </c>
      <c r="G5" s="4">
        <v>57.791542053222656</v>
      </c>
      <c r="H5" s="4">
        <v>71.587203979492188</v>
      </c>
      <c r="I5" s="4">
        <v>84.0372314453125</v>
      </c>
      <c r="J5" s="4">
        <v>100.56550598144531</v>
      </c>
      <c r="K5" s="4">
        <v>108.88737487792969</v>
      </c>
      <c r="L5" s="4">
        <v>106.58785247802734</v>
      </c>
      <c r="M5" s="4">
        <v>106.01268005371094</v>
      </c>
      <c r="N5" s="4">
        <v>104.61868286132813</v>
      </c>
      <c r="O5" s="4">
        <v>100.66379547119141</v>
      </c>
      <c r="P5" s="4">
        <v>101.95469665527344</v>
      </c>
      <c r="Q5" s="4">
        <v>106.83896636962891</v>
      </c>
      <c r="R5" s="4">
        <v>119.1846923828125</v>
      </c>
      <c r="S5" s="4">
        <v>140.64151000976563</v>
      </c>
      <c r="T5" s="4">
        <v>176.33943176269531</v>
      </c>
      <c r="U5" s="4">
        <v>272.79251098632813</v>
      </c>
      <c r="V5" s="4">
        <v>312.86288452148438</v>
      </c>
      <c r="W5" s="4">
        <v>404.31106567382813</v>
      </c>
      <c r="X5" s="4">
        <v>494.95309448242188</v>
      </c>
      <c r="Y5" s="4">
        <v>635.0428466796875</v>
      </c>
      <c r="Z5" s="4">
        <v>629.00433349609375</v>
      </c>
      <c r="AA5" s="4">
        <v>588.86798095703125</v>
      </c>
      <c r="AB5" s="4">
        <v>563.37457275390625</v>
      </c>
      <c r="AC5" s="4">
        <v>545.91156005859375</v>
      </c>
      <c r="AD5" s="4">
        <v>518.94940185546875</v>
      </c>
      <c r="AE5" s="4">
        <v>630.4803466796875</v>
      </c>
      <c r="AF5" s="5"/>
      <c r="AG5" s="5"/>
    </row>
    <row r="6" spans="1:33" ht="14.6">
      <c r="A6" s="27" t="s">
        <v>24</v>
      </c>
      <c r="B6" s="5" t="s">
        <v>7</v>
      </c>
      <c r="C6" s="4">
        <v>3.2965164184570313</v>
      </c>
      <c r="D6" s="4">
        <v>3.2581138610839844</v>
      </c>
      <c r="E6" s="4">
        <v>3.2318079471588135</v>
      </c>
      <c r="F6" s="4">
        <v>3.2137885093688965</v>
      </c>
      <c r="G6" s="4">
        <v>4.2014451026916504</v>
      </c>
      <c r="H6" s="4">
        <v>4.8779897689819336</v>
      </c>
      <c r="I6" s="4">
        <v>5.3414230346679688</v>
      </c>
      <c r="J6" s="4">
        <v>6.6588749885559082</v>
      </c>
      <c r="K6" s="4">
        <v>7.5613293647766113</v>
      </c>
      <c r="L6" s="4">
        <v>7.1795105934143066</v>
      </c>
      <c r="M6" s="4">
        <v>6.9179649353027344</v>
      </c>
      <c r="N6" s="4">
        <v>6.7388057708740234</v>
      </c>
      <c r="O6" s="4">
        <v>6.6160821914672852</v>
      </c>
      <c r="P6" s="4">
        <v>6.5320162773132324</v>
      </c>
      <c r="Q6" s="4">
        <v>6.474431037902832</v>
      </c>
      <c r="R6" s="4">
        <v>7.4349851608276367</v>
      </c>
      <c r="S6" s="4">
        <v>9.0929651260375977</v>
      </c>
      <c r="T6" s="4">
        <v>12.228681564331055</v>
      </c>
      <c r="U6" s="4">
        <v>14.376646995544434</v>
      </c>
      <c r="V6" s="4">
        <v>20.848003387451172</v>
      </c>
      <c r="W6" s="4">
        <v>26.280881881713867</v>
      </c>
      <c r="X6" s="4">
        <v>29.002403259277344</v>
      </c>
      <c r="Y6" s="4">
        <v>88.866645812988281</v>
      </c>
      <c r="Z6" s="4">
        <v>77.873649597167969</v>
      </c>
      <c r="AA6" s="4">
        <v>70.343452453613281</v>
      </c>
      <c r="AB6" s="4">
        <v>73.185264587402344</v>
      </c>
      <c r="AC6" s="4">
        <v>66.131904602050781</v>
      </c>
      <c r="AD6" s="4">
        <v>77.30035400390625</v>
      </c>
      <c r="AE6" s="4">
        <v>77.95074462890625</v>
      </c>
      <c r="AF6" s="5"/>
      <c r="AG6" s="5"/>
    </row>
    <row r="7" spans="1:33" ht="14.6">
      <c r="A7" s="31" t="s">
        <v>25</v>
      </c>
      <c r="B7" s="5" t="s">
        <v>8</v>
      </c>
      <c r="C7" s="4">
        <v>3.2067904472351074</v>
      </c>
      <c r="D7" s="4">
        <v>3.1966514587402344</v>
      </c>
      <c r="E7" s="4">
        <v>3.1897063255310059</v>
      </c>
      <c r="F7" s="4">
        <v>3.1849489212036133</v>
      </c>
      <c r="G7" s="4">
        <v>4.1816902160644531</v>
      </c>
      <c r="H7" s="4">
        <v>4.8644576072692871</v>
      </c>
      <c r="I7" s="4">
        <v>5.3321533203125</v>
      </c>
      <c r="J7" s="4">
        <v>6.6525249481201172</v>
      </c>
      <c r="K7" s="4">
        <v>7.5569796562194824</v>
      </c>
      <c r="L7" s="4">
        <v>7.1765313148498535</v>
      </c>
      <c r="M7" s="4">
        <v>6.915924072265625</v>
      </c>
      <c r="N7" s="4">
        <v>6.7374081611633301</v>
      </c>
      <c r="O7" s="4">
        <v>6.6151247024536133</v>
      </c>
      <c r="P7" s="4">
        <v>6.5313606262207031</v>
      </c>
      <c r="Q7" s="4">
        <v>6.4739818572998047</v>
      </c>
      <c r="R7" s="4">
        <v>7.4346776008605957</v>
      </c>
      <c r="S7" s="4">
        <v>9.0927543640136719</v>
      </c>
      <c r="T7" s="4">
        <v>12.228536605834961</v>
      </c>
      <c r="U7" s="4">
        <v>14.376547813415527</v>
      </c>
      <c r="V7" s="4">
        <v>15.847935676574707</v>
      </c>
      <c r="W7" s="4">
        <v>18.855836868286133</v>
      </c>
      <c r="X7" s="4">
        <v>23.916248321533203</v>
      </c>
      <c r="Y7" s="4">
        <v>30.38262939453125</v>
      </c>
      <c r="Z7" s="4">
        <v>33.812099456787109</v>
      </c>
      <c r="AA7" s="4">
        <v>36.161289215087891</v>
      </c>
      <c r="AB7" s="4">
        <v>32.770484924316406</v>
      </c>
      <c r="AC7" s="4">
        <v>30.447782516479492</v>
      </c>
      <c r="AD7" s="4">
        <v>28.856731414794922</v>
      </c>
      <c r="AE7" s="4">
        <v>24.766860961914063</v>
      </c>
      <c r="AF7" s="5"/>
      <c r="AG7" s="5"/>
    </row>
    <row r="8" spans="1:33" ht="14.6">
      <c r="A8" s="28" t="s">
        <v>83</v>
      </c>
      <c r="B8" s="5" t="s">
        <v>30</v>
      </c>
      <c r="C8" s="4">
        <v>83.359077453613281</v>
      </c>
      <c r="D8" s="4">
        <v>82.100967407226563</v>
      </c>
      <c r="E8" s="4">
        <v>83.239166259765625</v>
      </c>
      <c r="F8" s="4">
        <v>87.018829345703125</v>
      </c>
      <c r="G8" s="4">
        <v>101.60789489746094</v>
      </c>
      <c r="H8" s="4">
        <v>125.60140991210938</v>
      </c>
      <c r="I8" s="4">
        <v>147.03697204589844</v>
      </c>
      <c r="J8" s="4">
        <v>175.72032165527344</v>
      </c>
      <c r="K8" s="4">
        <v>189.36842346191406</v>
      </c>
      <c r="L8" s="4">
        <v>184.71737670898438</v>
      </c>
      <c r="M8" s="4">
        <v>183.53140258789063</v>
      </c>
      <c r="N8" s="4">
        <v>180.71900939941406</v>
      </c>
      <c r="O8" s="4">
        <v>173.79252624511719</v>
      </c>
      <c r="P8" s="4">
        <v>176.04788208007813</v>
      </c>
      <c r="Q8" s="4">
        <v>185.59280395507813</v>
      </c>
      <c r="R8" s="4">
        <v>208.13107299804688</v>
      </c>
      <c r="S8" s="4">
        <v>247.56977844238281</v>
      </c>
      <c r="T8" s="4">
        <v>311.58529663085938</v>
      </c>
      <c r="U8" s="4">
        <v>540.4359130859375</v>
      </c>
      <c r="V8" s="4">
        <v>651.1986083984375</v>
      </c>
      <c r="W8" s="4">
        <v>782.071044921875</v>
      </c>
      <c r="X8" s="4">
        <v>917.71868896484375</v>
      </c>
      <c r="Y8" s="4">
        <v>995.6373291015625</v>
      </c>
      <c r="Z8" s="4">
        <v>1057.0115966796875</v>
      </c>
      <c r="AA8" s="4">
        <v>976.05291748046875</v>
      </c>
      <c r="AB8" s="4">
        <v>945.59625244140625</v>
      </c>
      <c r="AC8" s="4">
        <v>977.73345947265625</v>
      </c>
      <c r="AD8" s="4">
        <v>974.7474365234375</v>
      </c>
      <c r="AE8" s="4">
        <v>984.7020263671875</v>
      </c>
      <c r="AF8" s="5"/>
      <c r="AG8" s="5"/>
    </row>
    <row r="9" spans="1:33" ht="14.6">
      <c r="A9" s="29" t="s">
        <v>80</v>
      </c>
      <c r="B9" s="5" t="s">
        <v>9</v>
      </c>
      <c r="C9" s="4">
        <v>15.788241386413574</v>
      </c>
      <c r="D9" s="4">
        <v>15.814945220947266</v>
      </c>
      <c r="E9" s="4">
        <v>15.833237648010254</v>
      </c>
      <c r="F9" s="4">
        <v>16.845767974853516</v>
      </c>
      <c r="G9" s="4">
        <v>19.539350509643555</v>
      </c>
      <c r="H9" s="4">
        <v>24.384454727172852</v>
      </c>
      <c r="I9" s="4">
        <v>28.703351974487305</v>
      </c>
      <c r="J9" s="4">
        <v>34.661796569824219</v>
      </c>
      <c r="K9" s="4">
        <v>37.743331909179688</v>
      </c>
      <c r="L9" s="4">
        <v>36.854183197021484</v>
      </c>
      <c r="M9" s="4">
        <v>36.2451171875</v>
      </c>
      <c r="N9" s="4">
        <v>35.827903747558594</v>
      </c>
      <c r="O9" s="4">
        <v>34.5421142578125</v>
      </c>
      <c r="P9" s="4">
        <v>34.661350250244141</v>
      </c>
      <c r="Q9" s="4">
        <v>35.743026733398438</v>
      </c>
      <c r="R9" s="4">
        <v>39.483974456787109</v>
      </c>
      <c r="S9" s="4">
        <v>47.046524047851563</v>
      </c>
      <c r="T9" s="4">
        <v>59.22686767578125</v>
      </c>
      <c r="U9" s="4">
        <v>111.57040405273438</v>
      </c>
      <c r="V9" s="4">
        <v>128.42572021484375</v>
      </c>
      <c r="W9" s="4">
        <v>196.97161865234375</v>
      </c>
      <c r="X9" s="4">
        <v>229.92555236816406</v>
      </c>
      <c r="Y9" s="4">
        <v>226.49900817871094</v>
      </c>
      <c r="Z9" s="4">
        <v>240.15182495117188</v>
      </c>
      <c r="AA9" s="4">
        <v>246.50399780273438</v>
      </c>
      <c r="AB9" s="4">
        <v>256.855224609375</v>
      </c>
      <c r="AC9" s="4">
        <v>242.94583129882813</v>
      </c>
      <c r="AD9" s="4">
        <v>243.41789245605469</v>
      </c>
      <c r="AE9" s="4">
        <v>251.74125671386719</v>
      </c>
      <c r="AF9" s="5"/>
      <c r="AG9" s="5"/>
    </row>
    <row r="10" spans="1:33" ht="14.6">
      <c r="A10" s="28" t="s">
        <v>84</v>
      </c>
      <c r="B10" s="5" t="s">
        <v>10</v>
      </c>
      <c r="C10" s="4">
        <v>117.94477081298828</v>
      </c>
      <c r="D10" s="4">
        <v>115.79216766357422</v>
      </c>
      <c r="E10" s="4">
        <v>117.31763458251953</v>
      </c>
      <c r="F10" s="4">
        <v>123.36257934570313</v>
      </c>
      <c r="G10" s="4">
        <v>143.50337219238281</v>
      </c>
      <c r="H10" s="4">
        <v>177.2998046875</v>
      </c>
      <c r="I10" s="4">
        <v>207.45036315917969</v>
      </c>
      <c r="J10" s="4">
        <v>248.10350036621094</v>
      </c>
      <c r="K10" s="4">
        <v>267.95089721679688</v>
      </c>
      <c r="L10" s="4">
        <v>261.54635620117188</v>
      </c>
      <c r="M10" s="4">
        <v>260.15924072265625</v>
      </c>
      <c r="N10" s="4">
        <v>256.20907592773438</v>
      </c>
      <c r="O10" s="4">
        <v>245.50321960449219</v>
      </c>
      <c r="P10" s="4">
        <v>247.16970825195313</v>
      </c>
      <c r="Q10" s="4">
        <v>259.31124877929688</v>
      </c>
      <c r="R10" s="4">
        <v>290.62820434570313</v>
      </c>
      <c r="S10" s="4">
        <v>345.080322265625</v>
      </c>
      <c r="T10" s="4">
        <v>435.38003540039063</v>
      </c>
      <c r="U10" s="4">
        <v>630.2353515625</v>
      </c>
      <c r="V10" s="4">
        <v>779.71124267578125</v>
      </c>
      <c r="W10" s="4">
        <v>1008.1021728515625</v>
      </c>
      <c r="X10" s="4">
        <v>1272.550048828125</v>
      </c>
      <c r="Y10" s="4">
        <v>1333.69677734375</v>
      </c>
      <c r="Z10" s="4">
        <v>1432.582275390625</v>
      </c>
      <c r="AA10" s="4">
        <v>1624.31884765625</v>
      </c>
      <c r="AB10" s="4">
        <v>1725.658447265625</v>
      </c>
      <c r="AC10" s="4">
        <v>1711.0760498046875</v>
      </c>
      <c r="AD10" s="4">
        <v>1603.087158203125</v>
      </c>
      <c r="AE10" s="4">
        <v>1488.11474609375</v>
      </c>
      <c r="AF10" s="5"/>
      <c r="AG10" s="5"/>
    </row>
    <row r="11" spans="1:33" ht="14.6">
      <c r="A11" s="28" t="s">
        <v>85</v>
      </c>
      <c r="B11" s="28" t="s">
        <v>11</v>
      </c>
      <c r="C11" s="4">
        <v>252.78628540039063</v>
      </c>
      <c r="D11" s="4">
        <v>246.15859985351563</v>
      </c>
      <c r="E11" s="4">
        <v>248.61863708496094</v>
      </c>
      <c r="F11" s="4">
        <v>260.30377197265625</v>
      </c>
      <c r="G11" s="4">
        <v>301.30807495117188</v>
      </c>
      <c r="H11" s="4">
        <v>371.39602661132813</v>
      </c>
      <c r="I11" s="4">
        <v>436.40628051757813</v>
      </c>
      <c r="J11" s="4">
        <v>521.93829345703125</v>
      </c>
      <c r="K11" s="4">
        <v>563.5277099609375</v>
      </c>
      <c r="L11" s="4">
        <v>551.0164794921875</v>
      </c>
      <c r="M11" s="4">
        <v>549.4462890625</v>
      </c>
      <c r="N11" s="4">
        <v>541.3707275390625</v>
      </c>
      <c r="O11" s="4">
        <v>518.83892822265625</v>
      </c>
      <c r="P11" s="4">
        <v>524.4046630859375</v>
      </c>
      <c r="Q11" s="4">
        <v>553.21722412109375</v>
      </c>
      <c r="R11" s="4">
        <v>619.95379638671875</v>
      </c>
      <c r="S11" s="4">
        <v>736.6683349609375</v>
      </c>
      <c r="T11" s="4">
        <v>926.6177978515625</v>
      </c>
      <c r="U11" s="4">
        <v>1142.733154296875</v>
      </c>
      <c r="V11" s="4">
        <v>1190.772216796875</v>
      </c>
      <c r="W11" s="4">
        <v>1300.678955078125</v>
      </c>
      <c r="X11" s="4">
        <v>1376.965087890625</v>
      </c>
      <c r="Y11" s="4">
        <v>1610.2210693359375</v>
      </c>
      <c r="Z11" s="4">
        <v>1927.00146484375</v>
      </c>
      <c r="AA11" s="4">
        <v>2146.99609375</v>
      </c>
      <c r="AB11" s="4">
        <v>2207.6923828125</v>
      </c>
      <c r="AC11" s="4">
        <v>2095.269287109375</v>
      </c>
      <c r="AD11" s="4">
        <v>1982.259521484375</v>
      </c>
      <c r="AE11" s="4">
        <v>2085.84765625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814.93658447265625</v>
      </c>
      <c r="D2" s="4">
        <v>820.2188720703125</v>
      </c>
      <c r="E2" s="4">
        <v>839.8936767578125</v>
      </c>
      <c r="F2" s="4">
        <v>877.305908203125</v>
      </c>
      <c r="G2" s="4">
        <v>961.41571044921875</v>
      </c>
      <c r="H2" s="4">
        <v>1097.8529052734375</v>
      </c>
      <c r="I2" s="4">
        <v>1247.599853515625</v>
      </c>
      <c r="J2" s="4">
        <v>1453.1258544921875</v>
      </c>
      <c r="K2" s="4">
        <v>1610.016357421875</v>
      </c>
      <c r="L2" s="4">
        <v>1685.864501953125</v>
      </c>
      <c r="M2" s="4">
        <v>1760.989990234375</v>
      </c>
      <c r="N2" s="4">
        <v>1815.4761962890625</v>
      </c>
      <c r="O2" s="4">
        <v>1839.6964111328125</v>
      </c>
      <c r="P2" s="4">
        <v>1898.13134765625</v>
      </c>
      <c r="Q2" s="4">
        <v>1991.84619140625</v>
      </c>
      <c r="R2" s="4">
        <v>2155.783935546875</v>
      </c>
      <c r="S2" s="4">
        <v>2420.86865234375</v>
      </c>
      <c r="T2" s="4">
        <v>2840.46875</v>
      </c>
      <c r="U2" s="4">
        <v>3388.81494140625</v>
      </c>
      <c r="V2" s="4">
        <v>3596.101318359375</v>
      </c>
      <c r="W2" s="4">
        <v>4067.549560546875</v>
      </c>
      <c r="X2" s="4">
        <v>4658.78125</v>
      </c>
      <c r="Y2" s="4">
        <v>5346.021484375</v>
      </c>
      <c r="Z2" s="4">
        <v>6148.22900390625</v>
      </c>
      <c r="AA2" s="4">
        <v>7434.18310546875</v>
      </c>
      <c r="AB2" s="4">
        <v>8508.251953125</v>
      </c>
      <c r="AC2" s="4">
        <v>9322.802734375</v>
      </c>
      <c r="AD2" s="4">
        <v>9935.6806640625</v>
      </c>
      <c r="AE2" s="4">
        <v>10351.078125</v>
      </c>
      <c r="AF2" s="5"/>
      <c r="AG2" s="5"/>
    </row>
    <row r="3" spans="1:33" ht="14.6">
      <c r="A3" s="28" t="s">
        <v>81</v>
      </c>
      <c r="B3" s="5" t="s">
        <v>4</v>
      </c>
      <c r="C3" s="4">
        <v>6.7442007064819336</v>
      </c>
      <c r="D3" s="4">
        <v>6.9686174392700195</v>
      </c>
      <c r="E3" s="4">
        <v>7.1672263145446777</v>
      </c>
      <c r="F3" s="4">
        <v>7.3429951667785645</v>
      </c>
      <c r="G3" s="4">
        <v>7.4985508918762207</v>
      </c>
      <c r="H3" s="4">
        <v>7.6362175941467285</v>
      </c>
      <c r="I3" s="4">
        <v>7.7580523490905762</v>
      </c>
      <c r="J3" s="4">
        <v>7.8658761978149414</v>
      </c>
      <c r="K3" s="4">
        <v>7.9613003730773926</v>
      </c>
      <c r="L3" s="4">
        <v>8.045750617980957</v>
      </c>
      <c r="M3" s="4">
        <v>8.1204891204833984</v>
      </c>
      <c r="N3" s="4">
        <v>8.1866331100463867</v>
      </c>
      <c r="O3" s="4">
        <v>8.2451705932617188</v>
      </c>
      <c r="P3" s="4">
        <v>8.2969760894775391</v>
      </c>
      <c r="Q3" s="4">
        <v>8.3428239822387695</v>
      </c>
      <c r="R3" s="4">
        <v>8.3833990097045898</v>
      </c>
      <c r="S3" s="4">
        <v>8.4193077087402344</v>
      </c>
      <c r="T3" s="4">
        <v>8.4510869979858398</v>
      </c>
      <c r="U3" s="4">
        <v>8.4792118072509766</v>
      </c>
      <c r="V3" s="4">
        <v>8.5041027069091797</v>
      </c>
      <c r="W3" s="4">
        <v>8.5261306762695313</v>
      </c>
      <c r="X3" s="4">
        <v>10.545625686645508</v>
      </c>
      <c r="Y3" s="4">
        <v>11.332879066467285</v>
      </c>
      <c r="Z3" s="4">
        <v>12.029598236083984</v>
      </c>
      <c r="AA3" s="4">
        <v>12.646194458007813</v>
      </c>
      <c r="AB3" s="4">
        <v>17.19188117980957</v>
      </c>
      <c r="AC3" s="4">
        <v>18.214815139770508</v>
      </c>
      <c r="AD3" s="4">
        <v>19.120111465454102</v>
      </c>
      <c r="AE3" s="4">
        <v>23.921298980712891</v>
      </c>
      <c r="AF3" s="5"/>
      <c r="AG3" s="5"/>
    </row>
    <row r="4" spans="1:33" ht="14.6">
      <c r="A4" s="27" t="s">
        <v>82</v>
      </c>
      <c r="B4" s="5" t="s">
        <v>5</v>
      </c>
      <c r="C4" s="4">
        <v>24.761867523193359</v>
      </c>
      <c r="D4" s="4">
        <v>24.914253234863281</v>
      </c>
      <c r="E4" s="4">
        <v>25.049114227294922</v>
      </c>
      <c r="F4" s="4">
        <v>26.168466567993164</v>
      </c>
      <c r="G4" s="4">
        <v>29.159091949462891</v>
      </c>
      <c r="H4" s="4">
        <v>33.805797576904297</v>
      </c>
      <c r="I4" s="4">
        <v>38.918128967285156</v>
      </c>
      <c r="J4" s="4">
        <v>45.442543029785156</v>
      </c>
      <c r="K4" s="4">
        <v>50.216651916503906</v>
      </c>
      <c r="L4" s="4">
        <v>52.441738128662109</v>
      </c>
      <c r="M4" s="4">
        <v>54.410938262939453</v>
      </c>
      <c r="N4" s="4">
        <v>56.153678894042969</v>
      </c>
      <c r="O4" s="4">
        <v>56.696006774902344</v>
      </c>
      <c r="P4" s="4">
        <v>58.17596435546875</v>
      </c>
      <c r="Q4" s="4">
        <v>60.485729217529297</v>
      </c>
      <c r="R4" s="4">
        <v>64.529869079589844</v>
      </c>
      <c r="S4" s="4">
        <v>72.108932495117188</v>
      </c>
      <c r="T4" s="4">
        <v>83.81640625</v>
      </c>
      <c r="U4" s="4">
        <v>92.177520751953125</v>
      </c>
      <c r="V4" s="4">
        <v>85.577102661132813</v>
      </c>
      <c r="W4" s="4">
        <v>85.735733032226563</v>
      </c>
      <c r="X4" s="4">
        <v>107.87612152099609</v>
      </c>
      <c r="Y4" s="4">
        <v>142.47036743164063</v>
      </c>
      <c r="Z4" s="4">
        <v>166.08627319335938</v>
      </c>
      <c r="AA4" s="4">
        <v>190.98635864257813</v>
      </c>
      <c r="AB4" s="4">
        <v>216.02293395996094</v>
      </c>
      <c r="AC4" s="4">
        <v>213.1802978515625</v>
      </c>
      <c r="AD4" s="4">
        <v>217.66456604003906</v>
      </c>
      <c r="AE4" s="4">
        <v>215.63313293457031</v>
      </c>
      <c r="AF4" s="5"/>
      <c r="AG4" s="5"/>
    </row>
    <row r="5" spans="1:33" ht="14.6">
      <c r="A5" s="30" t="s">
        <v>79</v>
      </c>
      <c r="B5" s="5" t="s">
        <v>6</v>
      </c>
      <c r="C5" s="4">
        <v>182.82536315917969</v>
      </c>
      <c r="D5" s="4">
        <v>183.80044555664063</v>
      </c>
      <c r="E5" s="4">
        <v>187.66339111328125</v>
      </c>
      <c r="F5" s="4">
        <v>195.08210754394531</v>
      </c>
      <c r="G5" s="4">
        <v>212.64765930175781</v>
      </c>
      <c r="H5" s="4">
        <v>241.19317626953125</v>
      </c>
      <c r="I5" s="4">
        <v>272.45596313476563</v>
      </c>
      <c r="J5" s="4">
        <v>316.12353515625</v>
      </c>
      <c r="K5" s="4">
        <v>349.76931762695313</v>
      </c>
      <c r="L5" s="4">
        <v>365.54583740234375</v>
      </c>
      <c r="M5" s="4">
        <v>381.508056640625</v>
      </c>
      <c r="N5" s="4">
        <v>392.6346435546875</v>
      </c>
      <c r="O5" s="4">
        <v>397.48165893554688</v>
      </c>
      <c r="P5" s="4">
        <v>409.77127075195313</v>
      </c>
      <c r="Q5" s="4">
        <v>429.6475830078125</v>
      </c>
      <c r="R5" s="4">
        <v>464.23809814453125</v>
      </c>
      <c r="S5" s="4">
        <v>519.8507080078125</v>
      </c>
      <c r="T5" s="4">
        <v>608.06787109375</v>
      </c>
      <c r="U5" s="4">
        <v>614.14007568359375</v>
      </c>
      <c r="V5" s="4">
        <v>601.51397705078125</v>
      </c>
      <c r="W5" s="4">
        <v>670.33984375</v>
      </c>
      <c r="X5" s="4">
        <v>784.250732421875</v>
      </c>
      <c r="Y5" s="4">
        <v>876.0618896484375</v>
      </c>
      <c r="Z5" s="4">
        <v>925.31475830078125</v>
      </c>
      <c r="AA5" s="4">
        <v>1066.903564453125</v>
      </c>
      <c r="AB5" s="4">
        <v>1100.2095947265625</v>
      </c>
      <c r="AC5" s="4">
        <v>1291.685546875</v>
      </c>
      <c r="AD5" s="4">
        <v>1448.1417236328125</v>
      </c>
      <c r="AE5" s="4">
        <v>1661.60546875</v>
      </c>
      <c r="AF5" s="5"/>
      <c r="AG5" s="5"/>
    </row>
    <row r="6" spans="1:33" ht="14.6">
      <c r="A6" s="27" t="s">
        <v>24</v>
      </c>
      <c r="B6" s="5" t="s">
        <v>7</v>
      </c>
      <c r="C6" s="4">
        <v>13.288902282714844</v>
      </c>
      <c r="D6" s="4">
        <v>13.760678291320801</v>
      </c>
      <c r="E6" s="4">
        <v>14.178200721740723</v>
      </c>
      <c r="F6" s="4">
        <v>14.547707557678223</v>
      </c>
      <c r="G6" s="4">
        <v>15.874721527099609</v>
      </c>
      <c r="H6" s="4">
        <v>18.049127578735352</v>
      </c>
      <c r="I6" s="4">
        <v>19.973478317260742</v>
      </c>
      <c r="J6" s="4">
        <v>22.676528930664063</v>
      </c>
      <c r="K6" s="4">
        <v>25.068727493286133</v>
      </c>
      <c r="L6" s="4">
        <v>26.185823440551758</v>
      </c>
      <c r="M6" s="4">
        <v>27.174453735351563</v>
      </c>
      <c r="N6" s="4">
        <v>28.04939079284668</v>
      </c>
      <c r="O6" s="4">
        <v>28.823711395263672</v>
      </c>
      <c r="P6" s="4">
        <v>30.508983612060547</v>
      </c>
      <c r="Q6" s="4">
        <v>33.000450134277344</v>
      </c>
      <c r="R6" s="4">
        <v>37.205398559570313</v>
      </c>
      <c r="S6" s="4">
        <v>43.926776885986328</v>
      </c>
      <c r="T6" s="4">
        <v>53.875198364257813</v>
      </c>
      <c r="U6" s="4">
        <v>52.679550170898438</v>
      </c>
      <c r="V6" s="4">
        <v>53.621402740478516</v>
      </c>
      <c r="W6" s="4">
        <v>56.454940795898438</v>
      </c>
      <c r="X6" s="4">
        <v>61.962623596191406</v>
      </c>
      <c r="Y6" s="4">
        <v>91.836921691894531</v>
      </c>
      <c r="Z6" s="4">
        <v>126.27567291259766</v>
      </c>
      <c r="AA6" s="4">
        <v>193.75396728515625</v>
      </c>
      <c r="AB6" s="4">
        <v>306.47225952148438</v>
      </c>
      <c r="AC6" s="4">
        <v>293.22793579101563</v>
      </c>
      <c r="AD6" s="4">
        <v>368.5067138671875</v>
      </c>
      <c r="AE6" s="4">
        <v>342.12844848632813</v>
      </c>
      <c r="AF6" s="5"/>
      <c r="AG6" s="5"/>
    </row>
    <row r="7" spans="1:33" ht="14.6">
      <c r="A7" s="31" t="s">
        <v>25</v>
      </c>
      <c r="B7" s="5" t="s">
        <v>8</v>
      </c>
      <c r="C7" s="4">
        <v>63.553436279296875</v>
      </c>
      <c r="D7" s="4">
        <v>65.244789123535156</v>
      </c>
      <c r="E7" s="4">
        <v>67.74163818359375</v>
      </c>
      <c r="F7" s="4">
        <v>71.951347351074219</v>
      </c>
      <c r="G7" s="4">
        <v>79.67694091796875</v>
      </c>
      <c r="H7" s="4">
        <v>91.514091491699219</v>
      </c>
      <c r="I7" s="4">
        <v>103.98996734619141</v>
      </c>
      <c r="J7" s="4">
        <v>121.03112030029297</v>
      </c>
      <c r="K7" s="4">
        <v>134.112548828125</v>
      </c>
      <c r="L7" s="4">
        <v>140.68960571289063</v>
      </c>
      <c r="M7" s="4">
        <v>147.51029968261719</v>
      </c>
      <c r="N7" s="4">
        <v>152.54661560058594</v>
      </c>
      <c r="O7" s="4">
        <v>155.00375366210938</v>
      </c>
      <c r="P7" s="4">
        <v>160.17831420898438</v>
      </c>
      <c r="Q7" s="4">
        <v>167.7578125</v>
      </c>
      <c r="R7" s="4">
        <v>181.46566772460938</v>
      </c>
      <c r="S7" s="4">
        <v>203.59712219238281</v>
      </c>
      <c r="T7" s="4">
        <v>238.18345642089844</v>
      </c>
      <c r="U7" s="4">
        <v>238.7923583984375</v>
      </c>
      <c r="V7" s="4">
        <v>228.33123779296875</v>
      </c>
      <c r="W7" s="4">
        <v>230.07315063476563</v>
      </c>
      <c r="X7" s="4">
        <v>266.61474609375</v>
      </c>
      <c r="Y7" s="4">
        <v>295.95404052734375</v>
      </c>
      <c r="Z7" s="4">
        <v>329.9193115234375</v>
      </c>
      <c r="AA7" s="4">
        <v>426.97857666015625</v>
      </c>
      <c r="AB7" s="4">
        <v>468.87603759765625</v>
      </c>
      <c r="AC7" s="4">
        <v>530.955322265625</v>
      </c>
      <c r="AD7" s="4">
        <v>624.89544677734375</v>
      </c>
      <c r="AE7" s="4">
        <v>583.032470703125</v>
      </c>
      <c r="AF7" s="5"/>
      <c r="AG7" s="5"/>
    </row>
    <row r="8" spans="1:33" ht="14.6">
      <c r="A8" s="28" t="s">
        <v>83</v>
      </c>
      <c r="B8" s="5" t="s">
        <v>30</v>
      </c>
      <c r="C8" s="4">
        <v>27.438547134399414</v>
      </c>
      <c r="D8" s="4">
        <v>27.283113479614258</v>
      </c>
      <c r="E8" s="4">
        <v>28.14555549621582</v>
      </c>
      <c r="F8" s="4">
        <v>29.908817291259766</v>
      </c>
      <c r="G8" s="4">
        <v>33.469303131103516</v>
      </c>
      <c r="H8" s="4">
        <v>38.620334625244141</v>
      </c>
      <c r="I8" s="4">
        <v>44.178997039794922</v>
      </c>
      <c r="J8" s="4">
        <v>52.098411560058594</v>
      </c>
      <c r="K8" s="4">
        <v>58.107093811035156</v>
      </c>
      <c r="L8" s="4">
        <v>61.424777984619141</v>
      </c>
      <c r="M8" s="4">
        <v>64.360931396484375</v>
      </c>
      <c r="N8" s="4">
        <v>66.959426879882813</v>
      </c>
      <c r="O8" s="4">
        <v>68.25909423828125</v>
      </c>
      <c r="P8" s="4">
        <v>70.4093017578125</v>
      </c>
      <c r="Q8" s="4">
        <v>73.312232971191406</v>
      </c>
      <c r="R8" s="4">
        <v>78.881324768066406</v>
      </c>
      <c r="S8" s="4">
        <v>87.809974670410156</v>
      </c>
      <c r="T8" s="4">
        <v>102.71183013916016</v>
      </c>
      <c r="U8" s="4">
        <v>113.89997100830078</v>
      </c>
      <c r="V8" s="4">
        <v>114.80147552490234</v>
      </c>
      <c r="W8" s="4">
        <v>120.59930419921875</v>
      </c>
      <c r="X8" s="4">
        <v>142.73037719726563</v>
      </c>
      <c r="Y8" s="4">
        <v>150.31639099121094</v>
      </c>
      <c r="Z8" s="4">
        <v>167.02999877929688</v>
      </c>
      <c r="AA8" s="4">
        <v>193.82154846191406</v>
      </c>
      <c r="AB8" s="4">
        <v>233.53207397460938</v>
      </c>
      <c r="AC8" s="4">
        <v>287.67587280273438</v>
      </c>
      <c r="AD8" s="4">
        <v>336.5931396484375</v>
      </c>
      <c r="AE8" s="4">
        <v>346.88491821289063</v>
      </c>
      <c r="AF8" s="5"/>
      <c r="AG8" s="5"/>
    </row>
    <row r="9" spans="1:33" ht="14.6">
      <c r="A9" s="29" t="s">
        <v>80</v>
      </c>
      <c r="B9" s="5" t="s">
        <v>9</v>
      </c>
      <c r="C9" s="4">
        <v>60.076641082763672</v>
      </c>
      <c r="D9" s="4">
        <v>61.167827606201172</v>
      </c>
      <c r="E9" s="4">
        <v>63.133525848388672</v>
      </c>
      <c r="F9" s="4">
        <v>66.8731689453125</v>
      </c>
      <c r="G9" s="4">
        <v>74.182754516601563</v>
      </c>
      <c r="H9" s="4">
        <v>85.651741027832031</v>
      </c>
      <c r="I9" s="4">
        <v>97.801788330078125</v>
      </c>
      <c r="J9" s="4">
        <v>114.55458068847656</v>
      </c>
      <c r="K9" s="4">
        <v>127.38080596923828</v>
      </c>
      <c r="L9" s="4">
        <v>133.73200988769531</v>
      </c>
      <c r="M9" s="4">
        <v>140.35282897949219</v>
      </c>
      <c r="N9" s="4">
        <v>145.21224975585938</v>
      </c>
      <c r="O9" s="4">
        <v>147.51284790039063</v>
      </c>
      <c r="P9" s="4">
        <v>152.54887390136719</v>
      </c>
      <c r="Q9" s="4">
        <v>160.00575256347656</v>
      </c>
      <c r="R9" s="4">
        <v>172.60508728027344</v>
      </c>
      <c r="S9" s="4">
        <v>192.75550842285156</v>
      </c>
      <c r="T9" s="4">
        <v>225.588623046875</v>
      </c>
      <c r="U9" s="4">
        <v>444.64593505859375</v>
      </c>
      <c r="V9" s="4">
        <v>461.51165771484375</v>
      </c>
      <c r="W9" s="4">
        <v>543.43780517578125</v>
      </c>
      <c r="X9" s="4">
        <v>559.94244384765625</v>
      </c>
      <c r="Y9" s="4">
        <v>604.549072265625</v>
      </c>
      <c r="Z9" s="4">
        <v>671.02593994140625</v>
      </c>
      <c r="AA9" s="4">
        <v>846.85797119140625</v>
      </c>
      <c r="AB9" s="4">
        <v>997.46929931640625</v>
      </c>
      <c r="AC9" s="4">
        <v>1214.7603759765625</v>
      </c>
      <c r="AD9" s="4">
        <v>1562.06298828125</v>
      </c>
      <c r="AE9" s="4">
        <v>1699.42578125</v>
      </c>
      <c r="AF9" s="5"/>
      <c r="AG9" s="5"/>
    </row>
    <row r="10" spans="1:33" ht="14.6">
      <c r="A10" s="28" t="s">
        <v>84</v>
      </c>
      <c r="B10" s="5" t="s">
        <v>10</v>
      </c>
      <c r="C10" s="4">
        <v>55.580978393554688</v>
      </c>
      <c r="D10" s="4">
        <v>56.189167022705078</v>
      </c>
      <c r="E10" s="4">
        <v>57.727413177490234</v>
      </c>
      <c r="F10" s="4">
        <v>60.088760375976563</v>
      </c>
      <c r="G10" s="4">
        <v>66.178550720214844</v>
      </c>
      <c r="H10" s="4">
        <v>75.568016052246094</v>
      </c>
      <c r="I10" s="4">
        <v>85.877693176269531</v>
      </c>
      <c r="J10" s="4">
        <v>100.00175476074219</v>
      </c>
      <c r="K10" s="4">
        <v>110.50155639648438</v>
      </c>
      <c r="L10" s="4">
        <v>115.79387664794922</v>
      </c>
      <c r="M10" s="4">
        <v>121.47757720947266</v>
      </c>
      <c r="N10" s="4">
        <v>125.50765228271484</v>
      </c>
      <c r="O10" s="4">
        <v>127.07427215576172</v>
      </c>
      <c r="P10" s="4">
        <v>130.46072387695313</v>
      </c>
      <c r="Q10" s="4">
        <v>136.45773315429688</v>
      </c>
      <c r="R10" s="4">
        <v>147.76509094238281</v>
      </c>
      <c r="S10" s="4">
        <v>165.77210998535156</v>
      </c>
      <c r="T10" s="4">
        <v>194.70831298828125</v>
      </c>
      <c r="U10" s="4">
        <v>218.31686401367188</v>
      </c>
      <c r="V10" s="4">
        <v>251.21041870117188</v>
      </c>
      <c r="W10" s="4">
        <v>299.32122802734375</v>
      </c>
      <c r="X10" s="4">
        <v>386.8992919921875</v>
      </c>
      <c r="Y10" s="4">
        <v>430.4058837890625</v>
      </c>
      <c r="Z10" s="4">
        <v>511.90921020507813</v>
      </c>
      <c r="AA10" s="4">
        <v>655.0396728515625</v>
      </c>
      <c r="AB10" s="4">
        <v>766.7100830078125</v>
      </c>
      <c r="AC10" s="4">
        <v>846.5384521484375</v>
      </c>
      <c r="AD10" s="4">
        <v>925.1865234375</v>
      </c>
      <c r="AE10" s="4">
        <v>943.79010009765625</v>
      </c>
      <c r="AF10" s="5"/>
      <c r="AG10" s="5"/>
    </row>
    <row r="11" spans="1:33" ht="14.6">
      <c r="A11" s="28" t="s">
        <v>85</v>
      </c>
      <c r="B11" s="28" t="s">
        <v>11</v>
      </c>
      <c r="C11" s="4">
        <v>380.6666259765625</v>
      </c>
      <c r="D11" s="4">
        <v>380.88995361328125</v>
      </c>
      <c r="E11" s="4">
        <v>389.08761596679688</v>
      </c>
      <c r="F11" s="4">
        <v>405.342529296875</v>
      </c>
      <c r="G11" s="4">
        <v>442.7281494140625</v>
      </c>
      <c r="H11" s="4">
        <v>505.81442260742188</v>
      </c>
      <c r="I11" s="4">
        <v>576.645751953125</v>
      </c>
      <c r="J11" s="4">
        <v>673.33148193359375</v>
      </c>
      <c r="K11" s="4">
        <v>746.89837646484375</v>
      </c>
      <c r="L11" s="4">
        <v>782.00506591796875</v>
      </c>
      <c r="M11" s="4">
        <v>816.074462890625</v>
      </c>
      <c r="N11" s="4">
        <v>840.22589111328125</v>
      </c>
      <c r="O11" s="4">
        <v>850.59991455078125</v>
      </c>
      <c r="P11" s="4">
        <v>877.78094482421875</v>
      </c>
      <c r="Q11" s="4">
        <v>922.83612060546875</v>
      </c>
      <c r="R11" s="4">
        <v>1000.7099609375</v>
      </c>
      <c r="S11" s="4">
        <v>1126.6282958984375</v>
      </c>
      <c r="T11" s="4">
        <v>1325.0660400390625</v>
      </c>
      <c r="U11" s="4">
        <v>1605.6834716796875</v>
      </c>
      <c r="V11" s="4">
        <v>1791.0299072265625</v>
      </c>
      <c r="W11" s="4">
        <v>2053.0615234375</v>
      </c>
      <c r="X11" s="4">
        <v>2337.95947265625</v>
      </c>
      <c r="Y11" s="4">
        <v>2743.09423828125</v>
      </c>
      <c r="Z11" s="4">
        <v>3238.638427734375</v>
      </c>
      <c r="AA11" s="4">
        <v>3847.195068359375</v>
      </c>
      <c r="AB11" s="4">
        <v>4401.767578125</v>
      </c>
      <c r="AC11" s="4">
        <v>4626.564453125</v>
      </c>
      <c r="AD11" s="4">
        <v>4433.509765625</v>
      </c>
      <c r="AE11" s="4">
        <v>4534.65625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24" max="24" width="9.8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338.49795532226563</v>
      </c>
      <c r="D2" s="4">
        <v>346.87109375</v>
      </c>
      <c r="E2" s="4">
        <v>357.60671997070313</v>
      </c>
      <c r="F2" s="4">
        <v>369.96060180664063</v>
      </c>
      <c r="G2" s="4">
        <v>393.42300415039063</v>
      </c>
      <c r="H2" s="4">
        <v>441.4947509765625</v>
      </c>
      <c r="I2" s="4">
        <v>488.42391967773438</v>
      </c>
      <c r="J2" s="4">
        <v>530.57037353515625</v>
      </c>
      <c r="K2" s="4">
        <v>552.44073486328125</v>
      </c>
      <c r="L2" s="4">
        <v>570.421875</v>
      </c>
      <c r="M2" s="4">
        <v>586.739013671875</v>
      </c>
      <c r="N2" s="4">
        <v>597.91619873046875</v>
      </c>
      <c r="O2" s="4">
        <v>613.5726318359375</v>
      </c>
      <c r="P2" s="4">
        <v>640.2972412109375</v>
      </c>
      <c r="Q2" s="4">
        <v>672.6036376953125</v>
      </c>
      <c r="R2" s="4">
        <v>710.73345947265625</v>
      </c>
      <c r="S2" s="4">
        <v>789.8524169921875</v>
      </c>
      <c r="T2" s="4">
        <v>935.0489501953125</v>
      </c>
      <c r="U2" s="4">
        <v>1150.508544921875</v>
      </c>
      <c r="V2" s="4">
        <v>1322.0982666015625</v>
      </c>
      <c r="W2" s="4">
        <v>1451.6373291015625</v>
      </c>
      <c r="X2" s="4">
        <v>1547.37158203125</v>
      </c>
      <c r="Y2" s="4">
        <v>1650.9495849609375</v>
      </c>
      <c r="Z2" s="4">
        <v>1750.9005126953125</v>
      </c>
      <c r="AA2" s="4">
        <v>1820.3668212890625</v>
      </c>
      <c r="AB2" s="4">
        <v>1932.9512939453125</v>
      </c>
      <c r="AC2" s="4">
        <v>2024.0716552734375</v>
      </c>
      <c r="AD2" s="4">
        <v>2062.4892578125</v>
      </c>
      <c r="AE2" s="4">
        <v>2416.80517578125</v>
      </c>
      <c r="AF2" s="5"/>
      <c r="AG2" s="5"/>
    </row>
    <row r="3" spans="1:33" ht="14.6">
      <c r="A3" s="28" t="s">
        <v>81</v>
      </c>
      <c r="B3" s="5" t="s">
        <v>4</v>
      </c>
      <c r="C3" s="4">
        <v>2.8299124240875244</v>
      </c>
      <c r="D3" s="4">
        <v>2.9384899139404297</v>
      </c>
      <c r="E3" s="4">
        <v>3.0128655433654785</v>
      </c>
      <c r="F3" s="4">
        <v>3.0638129711151123</v>
      </c>
      <c r="G3" s="4">
        <v>3.0987119674682617</v>
      </c>
      <c r="H3" s="4">
        <v>3.1226177215576172</v>
      </c>
      <c r="I3" s="4">
        <v>3.1389932632446289</v>
      </c>
      <c r="J3" s="4">
        <v>3.1502103805541992</v>
      </c>
      <c r="K3" s="4">
        <v>3.1578941345214844</v>
      </c>
      <c r="L3" s="4">
        <v>3.1631574630737305</v>
      </c>
      <c r="M3" s="4">
        <v>3.1667628288269043</v>
      </c>
      <c r="N3" s="4">
        <v>3.1692326068878174</v>
      </c>
      <c r="O3" s="4">
        <v>3.1709244251251221</v>
      </c>
      <c r="P3" s="4">
        <v>3.1720831394195557</v>
      </c>
      <c r="Q3" s="4">
        <v>3.1728770732879639</v>
      </c>
      <c r="R3" s="4">
        <v>3.1734209060668945</v>
      </c>
      <c r="S3" s="4">
        <v>3.1737933158874512</v>
      </c>
      <c r="T3" s="4">
        <v>3.1740484237670898</v>
      </c>
      <c r="U3" s="4">
        <v>3.1742231845855713</v>
      </c>
      <c r="V3" s="4">
        <v>3.1743428707122803</v>
      </c>
      <c r="W3" s="4">
        <v>3.1744248867034912</v>
      </c>
      <c r="X3" s="4">
        <v>3.1744811534881592</v>
      </c>
      <c r="Y3" s="4">
        <v>3.1745195388793945</v>
      </c>
      <c r="Z3" s="4">
        <v>3.1745460033416748</v>
      </c>
      <c r="AA3" s="4">
        <v>3.1745641231536865</v>
      </c>
      <c r="AB3" s="4">
        <v>3.1745765209197998</v>
      </c>
      <c r="AC3" s="4">
        <v>3.1745848655700684</v>
      </c>
      <c r="AD3" s="4">
        <v>3.1745905876159668</v>
      </c>
      <c r="AE3" s="4">
        <v>3.1745946407318115</v>
      </c>
      <c r="AF3" s="5"/>
      <c r="AG3" s="5"/>
    </row>
    <row r="4" spans="1:33" ht="14.6">
      <c r="A4" s="27" t="s">
        <v>82</v>
      </c>
      <c r="B4" s="5" t="s">
        <v>5</v>
      </c>
      <c r="C4" s="4">
        <v>14.54046630859375</v>
      </c>
      <c r="D4" s="4">
        <v>14.960219383239746</v>
      </c>
      <c r="E4" s="4">
        <v>15.247750282287598</v>
      </c>
      <c r="F4" s="4">
        <v>15.444708824157715</v>
      </c>
      <c r="G4" s="4">
        <v>16.579626083374023</v>
      </c>
      <c r="H4" s="4">
        <v>18.357044219970703</v>
      </c>
      <c r="I4" s="4">
        <v>20.574575424194336</v>
      </c>
      <c r="J4" s="4">
        <v>22.093584060668945</v>
      </c>
      <c r="K4" s="4">
        <v>23.134105682373047</v>
      </c>
      <c r="L4" s="4">
        <v>23.84686279296875</v>
      </c>
      <c r="M4" s="4">
        <v>24.335100173950195</v>
      </c>
      <c r="N4" s="4">
        <v>24.669544219970703</v>
      </c>
      <c r="O4" s="4">
        <v>24.898637771606445</v>
      </c>
      <c r="P4" s="4">
        <v>26.055566787719727</v>
      </c>
      <c r="Q4" s="4">
        <v>27.848062515258789</v>
      </c>
      <c r="R4" s="4">
        <v>30.075922012329102</v>
      </c>
      <c r="S4" s="4">
        <v>33.602005004882813</v>
      </c>
      <c r="T4" s="4">
        <v>40.017372131347656</v>
      </c>
      <c r="U4" s="4">
        <v>45.411899566650391</v>
      </c>
      <c r="V4" s="4">
        <v>48.107151031494141</v>
      </c>
      <c r="W4" s="4">
        <v>56.953399658203125</v>
      </c>
      <c r="X4" s="4">
        <v>65.013076782226563</v>
      </c>
      <c r="Y4" s="4">
        <v>69.533958435058594</v>
      </c>
      <c r="Z4" s="4">
        <v>71.630760192871094</v>
      </c>
      <c r="AA4" s="4">
        <v>71.067070007324219</v>
      </c>
      <c r="AB4" s="4">
        <v>68.680946350097656</v>
      </c>
      <c r="AC4" s="4">
        <v>74.04644775390625</v>
      </c>
      <c r="AD4" s="4">
        <v>72.721817016601563</v>
      </c>
      <c r="AE4" s="4">
        <v>86.814445495605469</v>
      </c>
      <c r="AF4" s="5"/>
      <c r="AG4" s="5"/>
    </row>
    <row r="5" spans="1:33" ht="14.6">
      <c r="A5" s="30" t="s">
        <v>79</v>
      </c>
      <c r="B5" s="5" t="s">
        <v>6</v>
      </c>
      <c r="C5" s="4">
        <v>51.816913604736328</v>
      </c>
      <c r="D5" s="4">
        <v>52.494586944580078</v>
      </c>
      <c r="E5" s="4">
        <v>53.958793640136719</v>
      </c>
      <c r="F5" s="4">
        <v>55.961772918701172</v>
      </c>
      <c r="G5" s="4">
        <v>59.333812713623047</v>
      </c>
      <c r="H5" s="4">
        <v>66.643661499023438</v>
      </c>
      <c r="I5" s="4">
        <v>73.650909423828125</v>
      </c>
      <c r="J5" s="4">
        <v>80.450874328613281</v>
      </c>
      <c r="K5" s="4">
        <v>84.108848571777344</v>
      </c>
      <c r="L5" s="4">
        <v>86.61456298828125</v>
      </c>
      <c r="M5" s="4">
        <v>89.330978393554688</v>
      </c>
      <c r="N5" s="4">
        <v>91.191719055175781</v>
      </c>
      <c r="O5" s="4">
        <v>93.466331481933594</v>
      </c>
      <c r="P5" s="4">
        <v>97.024436950683594</v>
      </c>
      <c r="Q5" s="4">
        <v>101.46173858642578</v>
      </c>
      <c r="R5" s="4">
        <v>106.50128936767578</v>
      </c>
      <c r="S5" s="4">
        <v>117.95338439941406</v>
      </c>
      <c r="T5" s="4">
        <v>138.79806518554688</v>
      </c>
      <c r="U5" s="4">
        <v>154.07667541503906</v>
      </c>
      <c r="V5" s="4">
        <v>162.54252624511719</v>
      </c>
      <c r="W5" s="4">
        <v>187.34162902832031</v>
      </c>
      <c r="X5" s="4">
        <v>205.32901000976563</v>
      </c>
      <c r="Y5" s="4">
        <v>209.65037536621094</v>
      </c>
      <c r="Z5" s="4">
        <v>208.61050415039063</v>
      </c>
      <c r="AA5" s="4">
        <v>199.898193359375</v>
      </c>
      <c r="AB5" s="4">
        <v>188.93026733398438</v>
      </c>
      <c r="AC5" s="4">
        <v>194.417236328125</v>
      </c>
      <c r="AD5" s="4">
        <v>188.17581176757813</v>
      </c>
      <c r="AE5" s="4">
        <v>229.90043640136719</v>
      </c>
      <c r="AF5" s="5"/>
      <c r="AG5" s="5"/>
    </row>
    <row r="6" spans="1:33" ht="14.6">
      <c r="A6" s="27" t="s">
        <v>24</v>
      </c>
      <c r="B6" s="5" t="s">
        <v>7</v>
      </c>
      <c r="C6" s="4">
        <v>11.329292297363281</v>
      </c>
      <c r="D6" s="4">
        <v>11.760564804077148</v>
      </c>
      <c r="E6" s="4">
        <v>12.055987358093262</v>
      </c>
      <c r="F6" s="4">
        <v>12.25835132598877</v>
      </c>
      <c r="G6" s="4">
        <v>13.396970748901367</v>
      </c>
      <c r="H6" s="4">
        <v>15.176924705505371</v>
      </c>
      <c r="I6" s="4">
        <v>16.39619255065918</v>
      </c>
      <c r="J6" s="4">
        <v>17.231391906738281</v>
      </c>
      <c r="K6" s="4">
        <v>17.803503036499023</v>
      </c>
      <c r="L6" s="4">
        <v>18.195400238037109</v>
      </c>
      <c r="M6" s="4">
        <v>18.463850021362305</v>
      </c>
      <c r="N6" s="4">
        <v>18.647737503051758</v>
      </c>
      <c r="O6" s="4">
        <v>18.773700714111328</v>
      </c>
      <c r="P6" s="4">
        <v>19.8599853515625</v>
      </c>
      <c r="Q6" s="4">
        <v>20.604089736938477</v>
      </c>
      <c r="R6" s="4">
        <v>21.113801956176758</v>
      </c>
      <c r="S6" s="4">
        <v>23.462953567504883</v>
      </c>
      <c r="T6" s="4">
        <v>26.072122573852539</v>
      </c>
      <c r="U6" s="4">
        <v>29.859403610229492</v>
      </c>
      <c r="V6" s="4">
        <v>32.453693389892578</v>
      </c>
      <c r="W6" s="4">
        <v>38.230781555175781</v>
      </c>
      <c r="X6" s="4">
        <v>42.188083648681641</v>
      </c>
      <c r="Y6" s="4">
        <v>43.898838043212891</v>
      </c>
      <c r="Z6" s="4">
        <v>45.070705413818359</v>
      </c>
      <c r="AA6" s="4">
        <v>43.873432159423828</v>
      </c>
      <c r="AB6" s="4">
        <v>42.053302764892578</v>
      </c>
      <c r="AC6" s="4">
        <v>43.806510925292969</v>
      </c>
      <c r="AD6" s="4">
        <v>43.007461547851563</v>
      </c>
      <c r="AE6" s="4">
        <v>62.460109710693359</v>
      </c>
      <c r="AF6" s="5"/>
      <c r="AG6" s="5"/>
    </row>
    <row r="7" spans="1:33" ht="14.6">
      <c r="A7" s="31" t="s">
        <v>25</v>
      </c>
      <c r="B7" s="5" t="s">
        <v>8</v>
      </c>
      <c r="C7" s="4">
        <v>5.2480607032775879</v>
      </c>
      <c r="D7" s="4">
        <v>5.5949215888977051</v>
      </c>
      <c r="E7" s="4">
        <v>5.8325214385986328</v>
      </c>
      <c r="F7" s="4">
        <v>5.9952774047851563</v>
      </c>
      <c r="G7" s="4">
        <v>6.1067652702331543</v>
      </c>
      <c r="H7" s="4">
        <v>6.1831340789794922</v>
      </c>
      <c r="I7" s="4">
        <v>6.2354469299316406</v>
      </c>
      <c r="J7" s="4">
        <v>6.2712812423706055</v>
      </c>
      <c r="K7" s="4">
        <v>6.2958278656005859</v>
      </c>
      <c r="L7" s="4">
        <v>6.3126420974731445</v>
      </c>
      <c r="M7" s="4">
        <v>6.3241596221923828</v>
      </c>
      <c r="N7" s="4">
        <v>6.3320493698120117</v>
      </c>
      <c r="O7" s="4">
        <v>6.3374538421630859</v>
      </c>
      <c r="P7" s="4">
        <v>6.341156005859375</v>
      </c>
      <c r="Q7" s="4">
        <v>6.3436918258666992</v>
      </c>
      <c r="R7" s="4">
        <v>6.3454289436340332</v>
      </c>
      <c r="S7" s="4">
        <v>7.34661865234375</v>
      </c>
      <c r="T7" s="4">
        <v>9.0324335098266602</v>
      </c>
      <c r="U7" s="4">
        <v>11.187216758728027</v>
      </c>
      <c r="V7" s="4">
        <v>12.663243293762207</v>
      </c>
      <c r="W7" s="4">
        <v>15.674322128295898</v>
      </c>
      <c r="X7" s="4">
        <v>16.736909866333008</v>
      </c>
      <c r="Y7" s="4">
        <v>17.46478271484375</v>
      </c>
      <c r="Z7" s="4">
        <v>17.963376998901367</v>
      </c>
      <c r="AA7" s="4">
        <v>17.304912567138672</v>
      </c>
      <c r="AB7" s="4">
        <v>16.853864669799805</v>
      </c>
      <c r="AC7" s="4">
        <v>18.544897079467773</v>
      </c>
      <c r="AD7" s="4">
        <v>18.703254699707031</v>
      </c>
      <c r="AE7" s="4">
        <v>21.811729431152344</v>
      </c>
      <c r="AF7" s="5"/>
      <c r="AG7" s="5"/>
    </row>
    <row r="8" spans="1:33" ht="14.6">
      <c r="A8" s="28" t="s">
        <v>83</v>
      </c>
      <c r="B8" s="5" t="s">
        <v>30</v>
      </c>
      <c r="C8" s="4">
        <v>28.013259887695313</v>
      </c>
      <c r="D8" s="4">
        <v>29.189083099365234</v>
      </c>
      <c r="E8" s="4">
        <v>29.994522094726563</v>
      </c>
      <c r="F8" s="4">
        <v>30.546247482299805</v>
      </c>
      <c r="G8" s="4">
        <v>31.924179077148438</v>
      </c>
      <c r="H8" s="4">
        <v>34.868061065673828</v>
      </c>
      <c r="I8" s="4">
        <v>37.884620666503906</v>
      </c>
      <c r="J8" s="4">
        <v>40.950965881347656</v>
      </c>
      <c r="K8" s="4">
        <v>42.051410675048828</v>
      </c>
      <c r="L8" s="4">
        <v>42.805217742919922</v>
      </c>
      <c r="M8" s="4">
        <v>43.321575164794922</v>
      </c>
      <c r="N8" s="4">
        <v>43.675277709960938</v>
      </c>
      <c r="O8" s="4">
        <v>44.917564392089844</v>
      </c>
      <c r="P8" s="4">
        <v>46.768531799316406</v>
      </c>
      <c r="Q8" s="4">
        <v>49.036445617675781</v>
      </c>
      <c r="R8" s="4">
        <v>51.5899658203125</v>
      </c>
      <c r="S8" s="4">
        <v>57.339126586914063</v>
      </c>
      <c r="T8" s="4">
        <v>67.277305603027344</v>
      </c>
      <c r="U8" s="4">
        <v>76.084953308105469</v>
      </c>
      <c r="V8" s="4">
        <v>84.118194580078125</v>
      </c>
      <c r="W8" s="4">
        <v>100.62096405029297</v>
      </c>
      <c r="X8" s="4">
        <v>113.92536163330078</v>
      </c>
      <c r="Y8" s="4">
        <v>120.03887176513672</v>
      </c>
      <c r="Z8" s="4">
        <v>123.22663116455078</v>
      </c>
      <c r="AA8" s="4">
        <v>121.41024017333984</v>
      </c>
      <c r="AB8" s="4">
        <v>118.166015625</v>
      </c>
      <c r="AC8" s="4">
        <v>125.94371795654297</v>
      </c>
      <c r="AD8" s="4">
        <v>124.27144622802734</v>
      </c>
      <c r="AE8" s="4">
        <v>146.12594604492188</v>
      </c>
      <c r="AF8" s="5"/>
      <c r="AG8" s="5"/>
    </row>
    <row r="9" spans="1:33" ht="14.6">
      <c r="A9" s="29" t="s">
        <v>80</v>
      </c>
      <c r="B9" s="5" t="s">
        <v>9</v>
      </c>
      <c r="C9" s="4">
        <v>76.397781372070313</v>
      </c>
      <c r="D9" s="4">
        <v>79.332481384277344</v>
      </c>
      <c r="E9" s="4">
        <v>82.342750549316406</v>
      </c>
      <c r="F9" s="4">
        <v>85.40478515625</v>
      </c>
      <c r="G9" s="4">
        <v>90.502281188964844</v>
      </c>
      <c r="H9" s="4">
        <v>100.99406433105469</v>
      </c>
      <c r="I9" s="4">
        <v>111.18093109130859</v>
      </c>
      <c r="J9" s="4">
        <v>120.158935546875</v>
      </c>
      <c r="K9" s="4">
        <v>124.30886840820313</v>
      </c>
      <c r="L9" s="4">
        <v>128.15158081054688</v>
      </c>
      <c r="M9" s="4">
        <v>131.78382873535156</v>
      </c>
      <c r="N9" s="4">
        <v>134.27192687988281</v>
      </c>
      <c r="O9" s="4">
        <v>137.97627258300781</v>
      </c>
      <c r="P9" s="4">
        <v>144.51374816894531</v>
      </c>
      <c r="Q9" s="4">
        <v>151.99191284179688</v>
      </c>
      <c r="R9" s="4">
        <v>161.11445617675781</v>
      </c>
      <c r="S9" s="4">
        <v>179.3634033203125</v>
      </c>
      <c r="T9" s="4">
        <v>212.86393737792969</v>
      </c>
      <c r="U9" s="4">
        <v>246.81179809570313</v>
      </c>
      <c r="V9" s="4">
        <v>273.06607055664063</v>
      </c>
      <c r="W9" s="4">
        <v>332.05026245117188</v>
      </c>
      <c r="X9" s="4">
        <v>377.45443725585938</v>
      </c>
      <c r="Y9" s="4">
        <v>402.55630493164063</v>
      </c>
      <c r="Z9" s="4">
        <v>415.75106811523438</v>
      </c>
      <c r="AA9" s="4">
        <v>411.78948974609375</v>
      </c>
      <c r="AB9" s="4">
        <v>403.0758056640625</v>
      </c>
      <c r="AC9" s="4">
        <v>432.10693359375</v>
      </c>
      <c r="AD9" s="4">
        <v>425.99325561523438</v>
      </c>
      <c r="AE9" s="4">
        <v>521.80535888671875</v>
      </c>
      <c r="AF9" s="5"/>
      <c r="AG9" s="5"/>
    </row>
    <row r="10" spans="1:33" ht="14.6">
      <c r="A10" s="28" t="s">
        <v>84</v>
      </c>
      <c r="B10" s="5" t="s">
        <v>10</v>
      </c>
      <c r="C10" s="4">
        <v>104.78340911865234</v>
      </c>
      <c r="D10" s="4">
        <v>106.77663421630859</v>
      </c>
      <c r="E10" s="4">
        <v>110.14199829101563</v>
      </c>
      <c r="F10" s="4">
        <v>114.447265625</v>
      </c>
      <c r="G10" s="4">
        <v>122.39637756347656</v>
      </c>
      <c r="H10" s="4">
        <v>139.84152221679688</v>
      </c>
      <c r="I10" s="4">
        <v>156.79144287109375</v>
      </c>
      <c r="J10" s="4">
        <v>172.40214538574219</v>
      </c>
      <c r="K10" s="4">
        <v>181.09547424316406</v>
      </c>
      <c r="L10" s="4">
        <v>189.05039978027344</v>
      </c>
      <c r="M10" s="4">
        <v>196.49952697753906</v>
      </c>
      <c r="N10" s="4">
        <v>201.6021728515625</v>
      </c>
      <c r="O10" s="4">
        <v>208.09748840332031</v>
      </c>
      <c r="P10" s="4">
        <v>217.54678344726563</v>
      </c>
      <c r="Q10" s="4">
        <v>229.01954650878906</v>
      </c>
      <c r="R10" s="4">
        <v>242.87838745117188</v>
      </c>
      <c r="S10" s="4">
        <v>269.3717041015625</v>
      </c>
      <c r="T10" s="4">
        <v>321.51962280273438</v>
      </c>
      <c r="U10" s="4">
        <v>449.24093627929688</v>
      </c>
      <c r="V10" s="4">
        <v>530.73004150390625</v>
      </c>
      <c r="W10" s="4">
        <v>529.55010986328125</v>
      </c>
      <c r="X10" s="4">
        <v>514.7418212890625</v>
      </c>
      <c r="Y10" s="4">
        <v>520.59814453125</v>
      </c>
      <c r="Z10" s="4">
        <v>574.6097412109375</v>
      </c>
      <c r="AA10" s="4">
        <v>668.607666015625</v>
      </c>
      <c r="AB10" s="4">
        <v>758.99627685546875</v>
      </c>
      <c r="AC10" s="4">
        <v>820.9124755859375</v>
      </c>
      <c r="AD10" s="4">
        <v>865.3250732421875</v>
      </c>
      <c r="AE10" s="4">
        <v>978.7476806640625</v>
      </c>
      <c r="AF10" s="5"/>
      <c r="AG10" s="5"/>
    </row>
    <row r="11" spans="1:33" ht="14.6">
      <c r="A11" s="28" t="s">
        <v>85</v>
      </c>
      <c r="B11" s="28" t="s">
        <v>11</v>
      </c>
      <c r="C11" s="4">
        <v>43.538864135742188</v>
      </c>
      <c r="D11" s="4">
        <v>43.824123382568359</v>
      </c>
      <c r="E11" s="4">
        <v>45.019523620605469</v>
      </c>
      <c r="F11" s="4">
        <v>46.838375091552734</v>
      </c>
      <c r="G11" s="4">
        <v>50.084285736083984</v>
      </c>
      <c r="H11" s="4">
        <v>56.307735443115234</v>
      </c>
      <c r="I11" s="4">
        <v>62.57080078125</v>
      </c>
      <c r="J11" s="4">
        <v>67.861000061035156</v>
      </c>
      <c r="K11" s="4">
        <v>70.484786987304688</v>
      </c>
      <c r="L11" s="4">
        <v>72.282081604003906</v>
      </c>
      <c r="M11" s="4">
        <v>73.513229370117188</v>
      </c>
      <c r="N11" s="4">
        <v>74.356559753417969</v>
      </c>
      <c r="O11" s="4">
        <v>75.934242248535156</v>
      </c>
      <c r="P11" s="4">
        <v>79.01495361328125</v>
      </c>
      <c r="Q11" s="4">
        <v>83.125244140625</v>
      </c>
      <c r="R11" s="4">
        <v>87.9407958984375</v>
      </c>
      <c r="S11" s="4">
        <v>98.239448547363281</v>
      </c>
      <c r="T11" s="4">
        <v>116.29402160644531</v>
      </c>
      <c r="U11" s="4">
        <v>134.66140747070313</v>
      </c>
      <c r="V11" s="4">
        <v>175.24305725097656</v>
      </c>
      <c r="W11" s="4">
        <v>188.04148864746094</v>
      </c>
      <c r="X11" s="4">
        <v>208.80842590332031</v>
      </c>
      <c r="Y11" s="4">
        <v>264.03378295898438</v>
      </c>
      <c r="Z11" s="4">
        <v>290.86312866210938</v>
      </c>
      <c r="AA11" s="4">
        <v>283.24124145507813</v>
      </c>
      <c r="AB11" s="4">
        <v>333.020263671875</v>
      </c>
      <c r="AC11" s="4">
        <v>311.118896484375</v>
      </c>
      <c r="AD11" s="4">
        <v>321.116455078125</v>
      </c>
      <c r="AE11" s="4">
        <v>365.96478271484375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9" width="9.15234375" style="1"/>
    <col min="10" max="29" width="10.69140625" style="1" customWidth="1"/>
    <col min="30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8063.01708984375</v>
      </c>
      <c r="D2" s="4">
        <v>8295.529296875</v>
      </c>
      <c r="E2" s="4">
        <v>8419.818359375</v>
      </c>
      <c r="F2" s="4">
        <v>8606.49609375</v>
      </c>
      <c r="G2" s="4">
        <v>9607.7216796875</v>
      </c>
      <c r="H2" s="4">
        <v>10741.7919921875</v>
      </c>
      <c r="I2" s="4">
        <v>10811.6748046875</v>
      </c>
      <c r="J2" s="4">
        <v>10992.7431640625</v>
      </c>
      <c r="K2" s="4">
        <v>11352.814453125</v>
      </c>
      <c r="L2" s="4">
        <v>11030.8232421875</v>
      </c>
      <c r="M2" s="4">
        <v>10713.359375</v>
      </c>
      <c r="N2" s="4">
        <v>10261.4443359375</v>
      </c>
      <c r="O2" s="4">
        <v>9653.5234375</v>
      </c>
      <c r="P2" s="4">
        <v>9214.1298828125</v>
      </c>
      <c r="Q2" s="4">
        <v>9330.142578125</v>
      </c>
      <c r="R2" s="4">
        <v>9913.0205078125</v>
      </c>
      <c r="S2" s="4">
        <v>11173.1103515625</v>
      </c>
      <c r="T2" s="4">
        <v>13491.9287109375</v>
      </c>
      <c r="U2" s="4">
        <v>19034.638671875</v>
      </c>
      <c r="V2" s="4">
        <v>20951.5703125</v>
      </c>
      <c r="W2" s="4">
        <v>26426.451171875</v>
      </c>
      <c r="X2" s="4">
        <v>32091.005859375</v>
      </c>
      <c r="Y2" s="4">
        <v>38872.27734375</v>
      </c>
      <c r="Z2" s="4">
        <v>44416.65234375</v>
      </c>
      <c r="AA2" s="4">
        <v>46076.66015625</v>
      </c>
      <c r="AB2" s="4">
        <v>46568.4765625</v>
      </c>
      <c r="AC2" s="4">
        <v>47050.51953125</v>
      </c>
      <c r="AD2" s="4">
        <v>48144.046875</v>
      </c>
      <c r="AE2" s="4">
        <v>48882.578125</v>
      </c>
      <c r="AF2" s="5"/>
      <c r="AG2" s="5"/>
    </row>
    <row r="3" spans="1:33" ht="14.6">
      <c r="A3" s="28" t="s">
        <v>81</v>
      </c>
      <c r="B3" s="5" t="s">
        <v>4</v>
      </c>
      <c r="C3" s="4">
        <v>298.51055908203125</v>
      </c>
      <c r="D3" s="4">
        <v>303.76376342773438</v>
      </c>
      <c r="E3" s="4">
        <v>306.12393188476563</v>
      </c>
      <c r="F3" s="4">
        <v>311.08285522460938</v>
      </c>
      <c r="G3" s="4">
        <v>343.19876098632813</v>
      </c>
      <c r="H3" s="4">
        <v>379.85498046875</v>
      </c>
      <c r="I3" s="4">
        <v>383.27963256835938</v>
      </c>
      <c r="J3" s="4">
        <v>390.12210083007813</v>
      </c>
      <c r="K3" s="4">
        <v>402.80133056640625</v>
      </c>
      <c r="L3" s="4">
        <v>393.32510375976563</v>
      </c>
      <c r="M3" s="4">
        <v>383.4598388671875</v>
      </c>
      <c r="N3" s="4">
        <v>369.27166748046875</v>
      </c>
      <c r="O3" s="4">
        <v>349.4954833984375</v>
      </c>
      <c r="P3" s="4">
        <v>335.08123779296875</v>
      </c>
      <c r="Q3" s="4">
        <v>339.117431640625</v>
      </c>
      <c r="R3" s="4">
        <v>358.46746826171875</v>
      </c>
      <c r="S3" s="4">
        <v>400.52798461914063</v>
      </c>
      <c r="T3" s="4">
        <v>478.438232421875</v>
      </c>
      <c r="U3" s="4">
        <v>535.103759765625</v>
      </c>
      <c r="V3" s="4">
        <v>641.1361083984375</v>
      </c>
      <c r="W3" s="4">
        <v>716.1429443359375</v>
      </c>
      <c r="X3" s="4">
        <v>874.39862060546875</v>
      </c>
      <c r="Y3" s="4">
        <v>959.7508544921875</v>
      </c>
      <c r="Z3" s="4">
        <v>982.59320068359375</v>
      </c>
      <c r="AA3" s="4">
        <v>1025.5523681640625</v>
      </c>
      <c r="AB3" s="4">
        <v>1030.20849609375</v>
      </c>
      <c r="AC3" s="4">
        <v>1099.072998046875</v>
      </c>
      <c r="AD3" s="4">
        <v>1165.2305908203125</v>
      </c>
      <c r="AE3" s="4">
        <v>1226.141357421875</v>
      </c>
      <c r="AF3" s="5"/>
      <c r="AG3" s="5"/>
    </row>
    <row r="4" spans="1:33" ht="14.6">
      <c r="A4" s="27" t="s">
        <v>82</v>
      </c>
      <c r="B4" s="5" t="s">
        <v>5</v>
      </c>
      <c r="C4" s="4">
        <v>311.14019775390625</v>
      </c>
      <c r="D4" s="4">
        <v>318.00180053710938</v>
      </c>
      <c r="E4" s="4">
        <v>321.66949462890625</v>
      </c>
      <c r="F4" s="4">
        <v>327.69900512695313</v>
      </c>
      <c r="G4" s="4">
        <v>361.67938232421875</v>
      </c>
      <c r="H4" s="4">
        <v>400.74716186523438</v>
      </c>
      <c r="I4" s="4">
        <v>404.01715087890625</v>
      </c>
      <c r="J4" s="4">
        <v>410.71817016601563</v>
      </c>
      <c r="K4" s="4">
        <v>423.25320434570313</v>
      </c>
      <c r="L4" s="4">
        <v>412.60714721679688</v>
      </c>
      <c r="M4" s="4">
        <v>401.81350708007813</v>
      </c>
      <c r="N4" s="4">
        <v>385.89794921875</v>
      </c>
      <c r="O4" s="4">
        <v>364.751708984375</v>
      </c>
      <c r="P4" s="4">
        <v>349.284912109375</v>
      </c>
      <c r="Q4" s="4">
        <v>353.50933837890625</v>
      </c>
      <c r="R4" s="4">
        <v>373.99871826171875</v>
      </c>
      <c r="S4" s="4">
        <v>418.92294311523438</v>
      </c>
      <c r="T4" s="4">
        <v>501.03036499023438</v>
      </c>
      <c r="U4" s="4">
        <v>577.85107421875</v>
      </c>
      <c r="V4" s="4">
        <v>593.30499267578125</v>
      </c>
      <c r="W4" s="4">
        <v>649.0699462890625</v>
      </c>
      <c r="X4" s="4">
        <v>866.13177490234375</v>
      </c>
      <c r="Y4" s="4">
        <v>1135.4248046875</v>
      </c>
      <c r="Z4" s="4">
        <v>1347.86083984375</v>
      </c>
      <c r="AA4" s="4">
        <v>1350.3330078125</v>
      </c>
      <c r="AB4" s="4">
        <v>1341.3751220703125</v>
      </c>
      <c r="AC4" s="4">
        <v>1420.975830078125</v>
      </c>
      <c r="AD4" s="4">
        <v>1423.72607421875</v>
      </c>
      <c r="AE4" s="4">
        <v>1352.997802734375</v>
      </c>
      <c r="AF4" s="5"/>
      <c r="AG4" s="5"/>
    </row>
    <row r="5" spans="1:33" ht="14.6">
      <c r="A5" s="30" t="s">
        <v>79</v>
      </c>
      <c r="B5" s="5" t="s">
        <v>6</v>
      </c>
      <c r="C5" s="4">
        <v>729.565673828125</v>
      </c>
      <c r="D5" s="4">
        <v>743.2186279296875</v>
      </c>
      <c r="E5" s="4">
        <v>748.26385498046875</v>
      </c>
      <c r="F5" s="4">
        <v>759.345458984375</v>
      </c>
      <c r="G5" s="4">
        <v>842.31048583984375</v>
      </c>
      <c r="H5" s="4">
        <v>937.42919921875</v>
      </c>
      <c r="I5" s="4">
        <v>940.3802490234375</v>
      </c>
      <c r="J5" s="4">
        <v>953.76763916015625</v>
      </c>
      <c r="K5" s="4">
        <v>982.5980224609375</v>
      </c>
      <c r="L5" s="4">
        <v>952.92181396484375</v>
      </c>
      <c r="M5" s="4">
        <v>923.91375732421875</v>
      </c>
      <c r="N5" s="4">
        <v>883.44622802734375</v>
      </c>
      <c r="O5" s="4">
        <v>829.7080078125</v>
      </c>
      <c r="P5" s="4">
        <v>791.2337646484375</v>
      </c>
      <c r="Q5" s="4">
        <v>801.10809326171875</v>
      </c>
      <c r="R5" s="4">
        <v>852.096435546875</v>
      </c>
      <c r="S5" s="4">
        <v>962.34600830078125</v>
      </c>
      <c r="T5" s="4">
        <v>1164.5379638671875</v>
      </c>
      <c r="U5" s="4">
        <v>1944.1112060546875</v>
      </c>
      <c r="V5" s="4">
        <v>1917.7860107421875</v>
      </c>
      <c r="W5" s="4">
        <v>2119.48876953125</v>
      </c>
      <c r="X5" s="4">
        <v>2494.66650390625</v>
      </c>
      <c r="Y5" s="4">
        <v>2821.185302734375</v>
      </c>
      <c r="Z5" s="4">
        <v>3241.3388671875</v>
      </c>
      <c r="AA5" s="4">
        <v>3248.2431640625</v>
      </c>
      <c r="AB5" s="4">
        <v>3108.82861328125</v>
      </c>
      <c r="AC5" s="4">
        <v>3095.042236328125</v>
      </c>
      <c r="AD5" s="4">
        <v>3110.88916015625</v>
      </c>
      <c r="AE5" s="4">
        <v>3152.709228515625</v>
      </c>
      <c r="AF5" s="5"/>
      <c r="AG5" s="5"/>
    </row>
    <row r="6" spans="1:33" ht="14.6">
      <c r="A6" s="27" t="s">
        <v>24</v>
      </c>
      <c r="B6" s="5" t="s">
        <v>7</v>
      </c>
      <c r="C6" s="4">
        <v>35.66790771484375</v>
      </c>
      <c r="D6" s="4">
        <v>36.855339050292969</v>
      </c>
      <c r="E6" s="4">
        <v>37.815967559814453</v>
      </c>
      <c r="F6" s="4">
        <v>38.593116760253906</v>
      </c>
      <c r="G6" s="4">
        <v>43.221832275390625</v>
      </c>
      <c r="H6" s="4">
        <v>48.966461181640625</v>
      </c>
      <c r="I6" s="4">
        <v>49.613868713378906</v>
      </c>
      <c r="J6" s="4">
        <v>51.137619018554688</v>
      </c>
      <c r="K6" s="4">
        <v>53.370334625244141</v>
      </c>
      <c r="L6" s="4">
        <v>52.176601409912109</v>
      </c>
      <c r="M6" s="4">
        <v>51.210868835449219</v>
      </c>
      <c r="N6" s="4">
        <v>49.429592132568359</v>
      </c>
      <c r="O6" s="4">
        <v>46.988540649414063</v>
      </c>
      <c r="P6" s="4">
        <v>45.013729095458984</v>
      </c>
      <c r="Q6" s="4">
        <v>45.416107177734375</v>
      </c>
      <c r="R6" s="4">
        <v>48.741630554199219</v>
      </c>
      <c r="S6" s="4">
        <v>55.431980133056641</v>
      </c>
      <c r="T6" s="4">
        <v>67.844474792480469</v>
      </c>
      <c r="U6" s="4">
        <v>91.886177062988281</v>
      </c>
      <c r="V6" s="4">
        <v>118.33591461181641</v>
      </c>
      <c r="W6" s="4">
        <v>148.73374938964844</v>
      </c>
      <c r="X6" s="4">
        <v>189.32560729980469</v>
      </c>
      <c r="Y6" s="4">
        <v>254.16441345214844</v>
      </c>
      <c r="Z6" s="4">
        <v>289.6190185546875</v>
      </c>
      <c r="AA6" s="4">
        <v>324.30178833007813</v>
      </c>
      <c r="AB6" s="4">
        <v>362.36013793945313</v>
      </c>
      <c r="AC6" s="4">
        <v>318.14935302734375</v>
      </c>
      <c r="AD6" s="4">
        <v>306.3828125</v>
      </c>
      <c r="AE6" s="4">
        <v>303.86370849609375</v>
      </c>
      <c r="AF6" s="5"/>
      <c r="AG6" s="5"/>
    </row>
    <row r="7" spans="1:33" ht="14.6">
      <c r="A7" s="31" t="s">
        <v>25</v>
      </c>
      <c r="B7" s="5" t="s">
        <v>8</v>
      </c>
      <c r="C7" s="4">
        <v>610.51007080078125</v>
      </c>
      <c r="D7" s="4">
        <v>635.46063232421875</v>
      </c>
      <c r="E7" s="4">
        <v>650.54583740234375</v>
      </c>
      <c r="F7" s="4">
        <v>669.68939208984375</v>
      </c>
      <c r="G7" s="4">
        <v>755.0999755859375</v>
      </c>
      <c r="H7" s="4">
        <v>849.85546875</v>
      </c>
      <c r="I7" s="4">
        <v>856.1336669921875</v>
      </c>
      <c r="J7" s="4">
        <v>871.1876220703125</v>
      </c>
      <c r="K7" s="4">
        <v>900.3060302734375</v>
      </c>
      <c r="L7" s="4">
        <v>873.746337890625</v>
      </c>
      <c r="M7" s="4">
        <v>847.36578369140625</v>
      </c>
      <c r="N7" s="4">
        <v>810.12945556640625</v>
      </c>
      <c r="O7" s="4">
        <v>760.15423583984375</v>
      </c>
      <c r="P7" s="4">
        <v>723.9241943359375</v>
      </c>
      <c r="Q7" s="4">
        <v>732.75897216796875</v>
      </c>
      <c r="R7" s="4">
        <v>778.8709716796875</v>
      </c>
      <c r="S7" s="4">
        <v>879.99114990234375</v>
      </c>
      <c r="T7" s="4">
        <v>1066.392822265625</v>
      </c>
      <c r="U7" s="4">
        <v>1473.4462890625</v>
      </c>
      <c r="V7" s="4">
        <v>1636.124267578125</v>
      </c>
      <c r="W7" s="4">
        <v>2064.080078125</v>
      </c>
      <c r="X7" s="4">
        <v>2608.58447265625</v>
      </c>
      <c r="Y7" s="4">
        <v>3216.910400390625</v>
      </c>
      <c r="Z7" s="4">
        <v>3483.61279296875</v>
      </c>
      <c r="AA7" s="4">
        <v>3457.308349609375</v>
      </c>
      <c r="AB7" s="4">
        <v>3276.13330078125</v>
      </c>
      <c r="AC7" s="4">
        <v>2938.287353515625</v>
      </c>
      <c r="AD7" s="4">
        <v>2783.3212890625</v>
      </c>
      <c r="AE7" s="4">
        <v>2552.57373046875</v>
      </c>
      <c r="AF7" s="5"/>
      <c r="AG7" s="5"/>
    </row>
    <row r="8" spans="1:33" ht="14.6">
      <c r="A8" s="28" t="s">
        <v>83</v>
      </c>
      <c r="B8" s="5" t="s">
        <v>30</v>
      </c>
      <c r="C8" s="4">
        <v>1501.074462890625</v>
      </c>
      <c r="D8" s="4">
        <v>1544.397216796875</v>
      </c>
      <c r="E8" s="4">
        <v>1569.5716552734375</v>
      </c>
      <c r="F8" s="4">
        <v>1604.59228515625</v>
      </c>
      <c r="G8" s="4">
        <v>1774.8345947265625</v>
      </c>
      <c r="H8" s="4">
        <v>1970.98681640625</v>
      </c>
      <c r="I8" s="4">
        <v>1993.77392578125</v>
      </c>
      <c r="J8" s="4">
        <v>2033.80126953125</v>
      </c>
      <c r="K8" s="4">
        <v>2102.22412109375</v>
      </c>
      <c r="L8" s="4">
        <v>2057.357177734375</v>
      </c>
      <c r="M8" s="4">
        <v>2010.8931884765625</v>
      </c>
      <c r="N8" s="4">
        <v>1940.0958251953125</v>
      </c>
      <c r="O8" s="4">
        <v>1840.97998046875</v>
      </c>
      <c r="P8" s="4">
        <v>1767.21826171875</v>
      </c>
      <c r="Q8" s="4">
        <v>1784.627197265625</v>
      </c>
      <c r="R8" s="4">
        <v>1880.1636962890625</v>
      </c>
      <c r="S8" s="4">
        <v>2090.936767578125</v>
      </c>
      <c r="T8" s="4">
        <v>2482.93212890625</v>
      </c>
      <c r="U8" s="4">
        <v>4055.248291015625</v>
      </c>
      <c r="V8" s="4">
        <v>4354.13232421875</v>
      </c>
      <c r="W8" s="4">
        <v>4928.70068359375</v>
      </c>
      <c r="X8" s="4">
        <v>5667.46484375</v>
      </c>
      <c r="Y8" s="4">
        <v>6931.3330078125</v>
      </c>
      <c r="Z8" s="4">
        <v>7773.6630859375</v>
      </c>
      <c r="AA8" s="4">
        <v>7892.0087890625</v>
      </c>
      <c r="AB8" s="4">
        <v>7879.8271484375</v>
      </c>
      <c r="AC8" s="4">
        <v>8238.6552734375</v>
      </c>
      <c r="AD8" s="4">
        <v>8742.27734375</v>
      </c>
      <c r="AE8" s="4">
        <v>8983.8017578125</v>
      </c>
      <c r="AF8" s="5"/>
      <c r="AG8" s="5"/>
    </row>
    <row r="9" spans="1:33" ht="14.6">
      <c r="A9" s="29" t="s">
        <v>80</v>
      </c>
      <c r="B9" s="5" t="s">
        <v>9</v>
      </c>
      <c r="C9" s="4">
        <v>3005.072509765625</v>
      </c>
      <c r="D9" s="4">
        <v>3108.042724609375</v>
      </c>
      <c r="E9" s="4">
        <v>3164.110107421875</v>
      </c>
      <c r="F9" s="4">
        <v>3244.795654296875</v>
      </c>
      <c r="G9" s="4">
        <v>3654.10205078125</v>
      </c>
      <c r="H9" s="4">
        <v>4111.3193359375</v>
      </c>
      <c r="I9" s="4">
        <v>4130.7216796875</v>
      </c>
      <c r="J9" s="4">
        <v>4196.18505859375</v>
      </c>
      <c r="K9" s="4">
        <v>4336.359375</v>
      </c>
      <c r="L9" s="4">
        <v>4198.07861328125</v>
      </c>
      <c r="M9" s="4">
        <v>4064.86865234375</v>
      </c>
      <c r="N9" s="4">
        <v>3879.700439453125</v>
      </c>
      <c r="O9" s="4">
        <v>3633.121337890625</v>
      </c>
      <c r="P9" s="4">
        <v>3457.59765625</v>
      </c>
      <c r="Q9" s="4">
        <v>3508.705322265625</v>
      </c>
      <c r="R9" s="4">
        <v>3748.438232421875</v>
      </c>
      <c r="S9" s="4">
        <v>4258.50537109375</v>
      </c>
      <c r="T9" s="4">
        <v>5191.02880859375</v>
      </c>
      <c r="U9" s="4">
        <v>6887.25</v>
      </c>
      <c r="V9" s="4">
        <v>7589.13818359375</v>
      </c>
      <c r="W9" s="4">
        <v>10667.54296875</v>
      </c>
      <c r="X9" s="4">
        <v>13128.0322265625</v>
      </c>
      <c r="Y9" s="4">
        <v>16128.0419921875</v>
      </c>
      <c r="Z9" s="4">
        <v>17979.048828125</v>
      </c>
      <c r="AA9" s="4">
        <v>18546.302734375</v>
      </c>
      <c r="AB9" s="4">
        <v>18240.404296875</v>
      </c>
      <c r="AC9" s="4">
        <v>18801.6015625</v>
      </c>
      <c r="AD9" s="4">
        <v>19505.876953125</v>
      </c>
      <c r="AE9" s="4">
        <v>19944.18359375</v>
      </c>
      <c r="AF9" s="5"/>
      <c r="AG9" s="5"/>
    </row>
    <row r="10" spans="1:33" ht="14.6">
      <c r="A10" s="28" t="s">
        <v>84</v>
      </c>
      <c r="B10" s="5" t="s">
        <v>10</v>
      </c>
      <c r="C10" s="4">
        <v>903.97314453125</v>
      </c>
      <c r="D10" s="4">
        <v>927.45001220703125</v>
      </c>
      <c r="E10" s="4">
        <v>939.65411376953125</v>
      </c>
      <c r="F10" s="4">
        <v>958.6370849609375</v>
      </c>
      <c r="G10" s="4">
        <v>1065.1651611328125</v>
      </c>
      <c r="H10" s="4">
        <v>1187.3050537109375</v>
      </c>
      <c r="I10" s="4">
        <v>1196.215576171875</v>
      </c>
      <c r="J10" s="4">
        <v>1216.50439453125</v>
      </c>
      <c r="K10" s="4">
        <v>1256.1005859375</v>
      </c>
      <c r="L10" s="4">
        <v>1222.490234375</v>
      </c>
      <c r="M10" s="4">
        <v>1188.9970703125</v>
      </c>
      <c r="N10" s="4">
        <v>1140.599609375</v>
      </c>
      <c r="O10" s="4">
        <v>1075.010498046875</v>
      </c>
      <c r="P10" s="4">
        <v>1027.358642578125</v>
      </c>
      <c r="Q10" s="4">
        <v>1038.37939453125</v>
      </c>
      <c r="R10" s="4">
        <v>1099.3944091796875</v>
      </c>
      <c r="S10" s="4">
        <v>1233.3046875</v>
      </c>
      <c r="T10" s="4">
        <v>1481.84326171875</v>
      </c>
      <c r="U10" s="4">
        <v>2036.1478271484375</v>
      </c>
      <c r="V10" s="4">
        <v>2299.56884765625</v>
      </c>
      <c r="W10" s="4">
        <v>3045.04736328125</v>
      </c>
      <c r="X10" s="4">
        <v>4017.8486328125</v>
      </c>
      <c r="Y10" s="4">
        <v>4493.60009765625</v>
      </c>
      <c r="Z10" s="4">
        <v>5067.76513671875</v>
      </c>
      <c r="AA10" s="4">
        <v>5391.43212890625</v>
      </c>
      <c r="AB10" s="4">
        <v>5278.19140625</v>
      </c>
      <c r="AC10" s="4">
        <v>5358.560546875</v>
      </c>
      <c r="AD10" s="4">
        <v>5669.302734375</v>
      </c>
      <c r="AE10" s="4">
        <v>6136.48974609375</v>
      </c>
      <c r="AF10" s="5"/>
      <c r="AG10" s="5"/>
    </row>
    <row r="11" spans="1:33" ht="14.6">
      <c r="A11" s="28" t="s">
        <v>85</v>
      </c>
      <c r="B11" s="28" t="s">
        <v>11</v>
      </c>
      <c r="C11" s="4">
        <v>667.5025634765625</v>
      </c>
      <c r="D11" s="4">
        <v>678.33953857421875</v>
      </c>
      <c r="E11" s="4">
        <v>682.0633544921875</v>
      </c>
      <c r="F11" s="4">
        <v>692.06103515625</v>
      </c>
      <c r="G11" s="4">
        <v>768.109130859375</v>
      </c>
      <c r="H11" s="4">
        <v>855.327880859375</v>
      </c>
      <c r="I11" s="4">
        <v>857.5389404296875</v>
      </c>
      <c r="J11" s="4">
        <v>869.31884765625</v>
      </c>
      <c r="K11" s="4">
        <v>895.80169677734375</v>
      </c>
      <c r="L11" s="4">
        <v>868.120361328125</v>
      </c>
      <c r="M11" s="4">
        <v>840.8369140625</v>
      </c>
      <c r="N11" s="4">
        <v>802.87371826171875</v>
      </c>
      <c r="O11" s="4">
        <v>753.3133544921875</v>
      </c>
      <c r="P11" s="4">
        <v>717.417236328125</v>
      </c>
      <c r="Q11" s="4">
        <v>726.5208740234375</v>
      </c>
      <c r="R11" s="4">
        <v>772.84930419921875</v>
      </c>
      <c r="S11" s="4">
        <v>873.1436767578125</v>
      </c>
      <c r="T11" s="4">
        <v>1057.880615234375</v>
      </c>
      <c r="U11" s="4">
        <v>1433.5938720703125</v>
      </c>
      <c r="V11" s="4">
        <v>1802.0430908203125</v>
      </c>
      <c r="W11" s="4">
        <v>2087.644775390625</v>
      </c>
      <c r="X11" s="4">
        <v>2244.553955078125</v>
      </c>
      <c r="Y11" s="4">
        <v>2931.865966796875</v>
      </c>
      <c r="Z11" s="4">
        <v>4251.15234375</v>
      </c>
      <c r="AA11" s="4">
        <v>4841.177734375</v>
      </c>
      <c r="AB11" s="4">
        <v>6051.14794921875</v>
      </c>
      <c r="AC11" s="4">
        <v>5780.17431640625</v>
      </c>
      <c r="AD11" s="4">
        <v>5437.04052734375</v>
      </c>
      <c r="AE11" s="4">
        <v>5229.81787109375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" width="9.69140625" style="1" customWidth="1"/>
    <col min="17" max="30" width="10.69140625" style="1" bestFit="1" customWidth="1"/>
    <col min="31" max="31" width="9.15234375" style="1"/>
    <col min="32" max="32" width="12.23046875" style="1" bestFit="1" customWidth="1"/>
    <col min="33" max="33" width="9.23046875" style="1" bestFit="1" customWidth="1"/>
    <col min="34" max="61" width="9.15234375" style="1"/>
    <col min="62" max="62" width="9.23046875" style="1" bestFit="1" customWidth="1"/>
    <col min="63" max="85" width="9.15234375" style="1"/>
    <col min="86" max="86" width="9.23046875" style="1" bestFit="1" customWidth="1"/>
    <col min="87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103</v>
      </c>
      <c r="D2" s="3">
        <v>360</v>
      </c>
      <c r="E2" s="3">
        <v>526</v>
      </c>
      <c r="F2" s="3">
        <v>834</v>
      </c>
      <c r="G2" s="3">
        <v>1423</v>
      </c>
      <c r="H2" s="3">
        <v>1598</v>
      </c>
      <c r="I2" s="3">
        <v>1214</v>
      </c>
      <c r="J2" s="3">
        <v>1431</v>
      </c>
      <c r="K2" s="3">
        <v>1735</v>
      </c>
      <c r="L2" s="3">
        <v>1423</v>
      </c>
      <c r="M2" s="3">
        <v>1465</v>
      </c>
      <c r="N2" s="3">
        <v>1394</v>
      </c>
      <c r="O2" s="3">
        <v>1262</v>
      </c>
      <c r="P2" s="3">
        <v>1308</v>
      </c>
      <c r="Q2" s="3">
        <v>1819</v>
      </c>
      <c r="R2" s="3">
        <v>2311</v>
      </c>
      <c r="S2" s="3">
        <v>3108</v>
      </c>
      <c r="T2" s="3">
        <v>4430</v>
      </c>
      <c r="U2" s="3">
        <v>7345</v>
      </c>
      <c r="V2" s="3">
        <v>5046</v>
      </c>
      <c r="W2" s="3">
        <v>8250</v>
      </c>
      <c r="X2" s="3">
        <v>9443</v>
      </c>
      <c r="Y2" s="3">
        <v>11168</v>
      </c>
      <c r="Z2" s="3">
        <v>11957</v>
      </c>
      <c r="AA2" s="3">
        <v>9791</v>
      </c>
      <c r="AB2" s="3">
        <v>10254</v>
      </c>
      <c r="AC2" s="3">
        <v>10997</v>
      </c>
      <c r="AD2" s="3">
        <v>11471</v>
      </c>
      <c r="AE2" s="3">
        <v>11722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3</v>
      </c>
      <c r="D3" s="3">
        <v>11</v>
      </c>
      <c r="E3" s="3">
        <v>16</v>
      </c>
      <c r="F3" s="3">
        <v>26</v>
      </c>
      <c r="G3" s="3">
        <v>45</v>
      </c>
      <c r="H3" s="3">
        <v>51</v>
      </c>
      <c r="I3" s="3">
        <v>39</v>
      </c>
      <c r="J3" s="3">
        <v>46</v>
      </c>
      <c r="K3" s="3">
        <v>56</v>
      </c>
      <c r="L3" s="3">
        <v>46</v>
      </c>
      <c r="M3" s="3">
        <v>47</v>
      </c>
      <c r="N3" s="3">
        <v>45</v>
      </c>
      <c r="O3" s="3">
        <v>41</v>
      </c>
      <c r="P3" s="3">
        <v>43</v>
      </c>
      <c r="Q3" s="3">
        <v>60</v>
      </c>
      <c r="R3" s="3">
        <v>76</v>
      </c>
      <c r="S3" s="3">
        <v>102</v>
      </c>
      <c r="T3" s="3">
        <v>146</v>
      </c>
      <c r="U3" s="3">
        <v>125</v>
      </c>
      <c r="V3" s="3">
        <v>181</v>
      </c>
      <c r="W3" s="3">
        <v>161</v>
      </c>
      <c r="X3" s="3">
        <v>248</v>
      </c>
      <c r="Y3" s="3">
        <v>203</v>
      </c>
      <c r="Z3" s="3">
        <v>172</v>
      </c>
      <c r="AA3" s="3">
        <v>204</v>
      </c>
      <c r="AB3" s="3">
        <v>198</v>
      </c>
      <c r="AC3" s="3">
        <v>287</v>
      </c>
      <c r="AD3" s="3">
        <v>289</v>
      </c>
      <c r="AE3" s="3">
        <v>307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3</v>
      </c>
      <c r="D4" s="3">
        <v>12</v>
      </c>
      <c r="E4" s="3">
        <v>18</v>
      </c>
      <c r="F4" s="3">
        <v>29</v>
      </c>
      <c r="G4" s="3">
        <v>49</v>
      </c>
      <c r="H4" s="3">
        <v>55</v>
      </c>
      <c r="I4" s="3">
        <v>42</v>
      </c>
      <c r="J4" s="3">
        <v>50</v>
      </c>
      <c r="K4" s="3">
        <v>61</v>
      </c>
      <c r="L4" s="3">
        <v>50</v>
      </c>
      <c r="M4" s="3">
        <v>51</v>
      </c>
      <c r="N4" s="3">
        <v>49</v>
      </c>
      <c r="O4" s="3">
        <v>44</v>
      </c>
      <c r="P4" s="3">
        <v>46</v>
      </c>
      <c r="Q4" s="3">
        <v>64</v>
      </c>
      <c r="R4" s="3">
        <v>81</v>
      </c>
      <c r="S4" s="3">
        <v>109</v>
      </c>
      <c r="T4" s="3">
        <v>155</v>
      </c>
      <c r="U4" s="3">
        <v>149</v>
      </c>
      <c r="V4" s="3">
        <v>106</v>
      </c>
      <c r="W4" s="3">
        <v>139</v>
      </c>
      <c r="X4" s="3">
        <v>292</v>
      </c>
      <c r="Y4" s="3">
        <v>364</v>
      </c>
      <c r="Z4" s="3">
        <v>379</v>
      </c>
      <c r="AA4" s="3">
        <v>230</v>
      </c>
      <c r="AB4" s="3">
        <v>251</v>
      </c>
      <c r="AC4" s="3">
        <v>369</v>
      </c>
      <c r="AD4" s="3">
        <v>286</v>
      </c>
      <c r="AE4" s="3">
        <v>210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9</v>
      </c>
      <c r="D5" s="3">
        <v>31</v>
      </c>
      <c r="E5" s="3">
        <v>46</v>
      </c>
      <c r="F5" s="3">
        <v>73</v>
      </c>
      <c r="G5" s="3">
        <v>125</v>
      </c>
      <c r="H5" s="3">
        <v>140</v>
      </c>
      <c r="I5" s="3">
        <v>106</v>
      </c>
      <c r="J5" s="3">
        <v>125</v>
      </c>
      <c r="K5" s="3">
        <v>151</v>
      </c>
      <c r="L5" s="3">
        <v>124</v>
      </c>
      <c r="M5" s="3">
        <v>128</v>
      </c>
      <c r="N5" s="3">
        <v>122</v>
      </c>
      <c r="O5" s="3">
        <v>110</v>
      </c>
      <c r="P5" s="3">
        <v>114</v>
      </c>
      <c r="Q5" s="3">
        <v>159</v>
      </c>
      <c r="R5" s="3">
        <v>202</v>
      </c>
      <c r="S5" s="3">
        <v>271</v>
      </c>
      <c r="T5" s="3">
        <v>386</v>
      </c>
      <c r="U5" s="3">
        <v>909</v>
      </c>
      <c r="V5" s="3">
        <v>316</v>
      </c>
      <c r="W5" s="3">
        <v>497</v>
      </c>
      <c r="X5" s="3">
        <v>690</v>
      </c>
      <c r="Y5" s="3">
        <v>697</v>
      </c>
      <c r="Z5" s="3">
        <v>887</v>
      </c>
      <c r="AA5" s="3">
        <v>607</v>
      </c>
      <c r="AB5" s="3">
        <v>533</v>
      </c>
      <c r="AC5" s="3">
        <v>683</v>
      </c>
      <c r="AD5" s="3">
        <v>694</v>
      </c>
      <c r="AE5" s="3">
        <v>755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1</v>
      </c>
      <c r="D6" s="3">
        <v>2</v>
      </c>
      <c r="E6" s="3">
        <v>3</v>
      </c>
      <c r="F6" s="3">
        <v>4</v>
      </c>
      <c r="G6" s="3">
        <v>7</v>
      </c>
      <c r="H6" s="3">
        <v>8</v>
      </c>
      <c r="I6" s="3">
        <v>6</v>
      </c>
      <c r="J6" s="3">
        <v>7</v>
      </c>
      <c r="K6" s="3">
        <v>9</v>
      </c>
      <c r="L6" s="3">
        <v>7</v>
      </c>
      <c r="M6" s="3">
        <v>7</v>
      </c>
      <c r="N6" s="3">
        <v>7</v>
      </c>
      <c r="O6" s="3">
        <v>6</v>
      </c>
      <c r="P6" s="3">
        <v>6</v>
      </c>
      <c r="Q6" s="3">
        <v>9</v>
      </c>
      <c r="R6" s="3">
        <v>12</v>
      </c>
      <c r="S6" s="3">
        <v>16</v>
      </c>
      <c r="T6" s="3">
        <v>23</v>
      </c>
      <c r="U6" s="3">
        <v>34</v>
      </c>
      <c r="V6" s="3">
        <v>40</v>
      </c>
      <c r="W6" s="3">
        <v>46</v>
      </c>
      <c r="X6" s="3">
        <v>61</v>
      </c>
      <c r="Y6" s="3">
        <v>88</v>
      </c>
      <c r="Z6" s="3">
        <v>78</v>
      </c>
      <c r="AA6" s="3">
        <v>87</v>
      </c>
      <c r="AB6" s="3">
        <v>111</v>
      </c>
      <c r="AC6" s="3">
        <v>30</v>
      </c>
      <c r="AD6" s="3">
        <v>56</v>
      </c>
      <c r="AE6" s="3">
        <v>67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8</v>
      </c>
      <c r="D7" s="3">
        <v>29</v>
      </c>
      <c r="E7" s="3">
        <v>42</v>
      </c>
      <c r="F7" s="3">
        <v>67</v>
      </c>
      <c r="G7" s="3">
        <v>115</v>
      </c>
      <c r="H7" s="3">
        <v>129</v>
      </c>
      <c r="I7" s="3">
        <v>98</v>
      </c>
      <c r="J7" s="3">
        <v>116</v>
      </c>
      <c r="K7" s="3">
        <v>141</v>
      </c>
      <c r="L7" s="3">
        <v>116</v>
      </c>
      <c r="M7" s="3">
        <v>119</v>
      </c>
      <c r="N7" s="3">
        <v>113</v>
      </c>
      <c r="O7" s="3">
        <v>102</v>
      </c>
      <c r="P7" s="3">
        <v>106</v>
      </c>
      <c r="Q7" s="3">
        <v>147</v>
      </c>
      <c r="R7" s="3">
        <v>187</v>
      </c>
      <c r="S7" s="3">
        <v>251</v>
      </c>
      <c r="T7" s="3">
        <v>358</v>
      </c>
      <c r="U7" s="3">
        <v>558</v>
      </c>
      <c r="V7" s="3">
        <v>413</v>
      </c>
      <c r="W7" s="3">
        <v>654</v>
      </c>
      <c r="X7" s="3">
        <v>838</v>
      </c>
      <c r="Y7" s="3">
        <v>969</v>
      </c>
      <c r="Z7" s="3">
        <v>827</v>
      </c>
      <c r="AA7" s="3">
        <v>633</v>
      </c>
      <c r="AB7" s="3">
        <v>546</v>
      </c>
      <c r="AC7" s="3">
        <v>355</v>
      </c>
      <c r="AD7" s="3">
        <v>478</v>
      </c>
      <c r="AE7" s="3">
        <v>370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17</v>
      </c>
      <c r="D8" s="3">
        <v>60</v>
      </c>
      <c r="E8" s="3">
        <v>88</v>
      </c>
      <c r="F8" s="3">
        <v>139</v>
      </c>
      <c r="G8" s="3">
        <v>237</v>
      </c>
      <c r="H8" s="3">
        <v>266</v>
      </c>
      <c r="I8" s="3">
        <v>202</v>
      </c>
      <c r="J8" s="3">
        <v>238</v>
      </c>
      <c r="K8" s="3">
        <v>288</v>
      </c>
      <c r="L8" s="3">
        <v>236</v>
      </c>
      <c r="M8" s="3">
        <v>243</v>
      </c>
      <c r="N8" s="3">
        <v>231</v>
      </c>
      <c r="O8" s="3">
        <v>209</v>
      </c>
      <c r="P8" s="3">
        <v>217</v>
      </c>
      <c r="Q8" s="3">
        <v>302</v>
      </c>
      <c r="R8" s="3">
        <v>384</v>
      </c>
      <c r="S8" s="3">
        <v>517</v>
      </c>
      <c r="T8" s="3">
        <v>737</v>
      </c>
      <c r="U8" s="3">
        <v>1799</v>
      </c>
      <c r="V8" s="3">
        <v>888</v>
      </c>
      <c r="W8" s="3">
        <v>1132</v>
      </c>
      <c r="X8" s="3">
        <v>1373</v>
      </c>
      <c r="Y8" s="3">
        <v>1908</v>
      </c>
      <c r="Z8" s="3">
        <v>1837</v>
      </c>
      <c r="AA8" s="3">
        <v>1358</v>
      </c>
      <c r="AB8" s="3">
        <v>1431</v>
      </c>
      <c r="AC8" s="3">
        <v>1954</v>
      </c>
      <c r="AD8" s="3">
        <v>2131</v>
      </c>
      <c r="AE8" s="3">
        <v>1999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43</v>
      </c>
      <c r="D9" s="3">
        <v>148</v>
      </c>
      <c r="E9" s="3">
        <v>215</v>
      </c>
      <c r="F9" s="3">
        <v>340</v>
      </c>
      <c r="G9" s="3">
        <v>578</v>
      </c>
      <c r="H9" s="3">
        <v>649</v>
      </c>
      <c r="I9" s="3">
        <v>493</v>
      </c>
      <c r="J9" s="3">
        <v>581</v>
      </c>
      <c r="K9" s="3">
        <v>704</v>
      </c>
      <c r="L9" s="3">
        <v>577</v>
      </c>
      <c r="M9" s="3">
        <v>595</v>
      </c>
      <c r="N9" s="3">
        <v>566</v>
      </c>
      <c r="O9" s="3">
        <v>514</v>
      </c>
      <c r="P9" s="3">
        <v>531</v>
      </c>
      <c r="Q9" s="3">
        <v>738</v>
      </c>
      <c r="R9" s="3">
        <v>937</v>
      </c>
      <c r="S9" s="3">
        <v>1261</v>
      </c>
      <c r="T9" s="3">
        <v>1797</v>
      </c>
      <c r="U9" s="3">
        <v>2495</v>
      </c>
      <c r="V9" s="3">
        <v>1927</v>
      </c>
      <c r="W9" s="3">
        <v>4044</v>
      </c>
      <c r="X9" s="3">
        <v>4091</v>
      </c>
      <c r="Y9" s="3">
        <v>4916</v>
      </c>
      <c r="Z9" s="3">
        <v>4740</v>
      </c>
      <c r="AA9" s="3">
        <v>4088</v>
      </c>
      <c r="AB9" s="3">
        <v>3834</v>
      </c>
      <c r="AC9" s="3">
        <v>5022</v>
      </c>
      <c r="AD9" s="3">
        <v>5170</v>
      </c>
      <c r="AE9" s="3">
        <v>5222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11</v>
      </c>
      <c r="D10" s="3">
        <v>38</v>
      </c>
      <c r="E10" s="3">
        <v>56</v>
      </c>
      <c r="F10" s="3">
        <v>89</v>
      </c>
      <c r="G10" s="3">
        <v>152</v>
      </c>
      <c r="H10" s="3">
        <v>171</v>
      </c>
      <c r="I10" s="3">
        <v>130</v>
      </c>
      <c r="J10" s="3">
        <v>153</v>
      </c>
      <c r="K10" s="3">
        <v>185</v>
      </c>
      <c r="L10" s="3">
        <v>152</v>
      </c>
      <c r="M10" s="3">
        <v>157</v>
      </c>
      <c r="N10" s="3">
        <v>149</v>
      </c>
      <c r="O10" s="3">
        <v>135</v>
      </c>
      <c r="P10" s="3">
        <v>140</v>
      </c>
      <c r="Q10" s="3">
        <v>194</v>
      </c>
      <c r="R10" s="3">
        <v>247</v>
      </c>
      <c r="S10" s="3">
        <v>332</v>
      </c>
      <c r="T10" s="3">
        <v>473</v>
      </c>
      <c r="U10" s="3">
        <v>748</v>
      </c>
      <c r="V10" s="3">
        <v>581</v>
      </c>
      <c r="W10" s="3">
        <v>1019</v>
      </c>
      <c r="X10" s="3">
        <v>1351</v>
      </c>
      <c r="Y10" s="3">
        <v>1047</v>
      </c>
      <c r="Z10" s="3">
        <v>1288</v>
      </c>
      <c r="AA10" s="3">
        <v>1208</v>
      </c>
      <c r="AB10" s="3">
        <v>962</v>
      </c>
      <c r="AC10" s="3">
        <v>1226</v>
      </c>
      <c r="AD10" s="3">
        <v>1471</v>
      </c>
      <c r="AE10" s="3">
        <v>1779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8</v>
      </c>
      <c r="D11" s="3">
        <v>29</v>
      </c>
      <c r="E11" s="3">
        <v>42</v>
      </c>
      <c r="F11" s="3">
        <v>67</v>
      </c>
      <c r="G11" s="3">
        <v>115</v>
      </c>
      <c r="H11" s="3">
        <v>129</v>
      </c>
      <c r="I11" s="3">
        <v>98</v>
      </c>
      <c r="J11" s="3">
        <v>115</v>
      </c>
      <c r="K11" s="3">
        <v>140</v>
      </c>
      <c r="L11" s="3">
        <v>115</v>
      </c>
      <c r="M11" s="3">
        <v>118</v>
      </c>
      <c r="N11" s="3">
        <v>112</v>
      </c>
      <c r="O11" s="3">
        <v>101</v>
      </c>
      <c r="P11" s="3">
        <v>105</v>
      </c>
      <c r="Q11" s="3">
        <v>146</v>
      </c>
      <c r="R11" s="3">
        <v>185</v>
      </c>
      <c r="S11" s="3">
        <v>249</v>
      </c>
      <c r="T11" s="3">
        <v>355</v>
      </c>
      <c r="U11" s="3">
        <v>528</v>
      </c>
      <c r="V11" s="3">
        <v>594</v>
      </c>
      <c r="W11" s="3">
        <v>558</v>
      </c>
      <c r="X11" s="3">
        <v>499</v>
      </c>
      <c r="Y11" s="3">
        <v>976</v>
      </c>
      <c r="Z11" s="3">
        <v>1749</v>
      </c>
      <c r="AA11" s="3">
        <v>1376</v>
      </c>
      <c r="AB11" s="3">
        <v>2388</v>
      </c>
      <c r="AC11" s="3">
        <v>1071</v>
      </c>
      <c r="AD11" s="3">
        <v>896</v>
      </c>
      <c r="AE11" s="3">
        <v>1013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30" width="11.1523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34195.28125</v>
      </c>
      <c r="D2" s="4">
        <v>35558.0078125</v>
      </c>
      <c r="E2" s="4">
        <v>36522.25390625</v>
      </c>
      <c r="F2" s="4">
        <v>37602.14453125</v>
      </c>
      <c r="G2" s="4">
        <v>40203.4609375</v>
      </c>
      <c r="H2" s="4">
        <v>45209.28125</v>
      </c>
      <c r="I2" s="4">
        <v>50034.7421875</v>
      </c>
      <c r="J2" s="4">
        <v>55971.10546875</v>
      </c>
      <c r="K2" s="4">
        <v>60242.91796875</v>
      </c>
      <c r="L2" s="4">
        <v>62886.1640625</v>
      </c>
      <c r="M2" s="4">
        <v>65296.90625</v>
      </c>
      <c r="N2" s="4">
        <v>66079.9296875</v>
      </c>
      <c r="O2" s="4">
        <v>65654.359375</v>
      </c>
      <c r="P2" s="4">
        <v>66133.4296875</v>
      </c>
      <c r="Q2" s="4">
        <v>67205.03125</v>
      </c>
      <c r="R2" s="4">
        <v>69326.421875</v>
      </c>
      <c r="S2" s="4">
        <v>73518.5859375</v>
      </c>
      <c r="T2" s="4">
        <v>81035.515625</v>
      </c>
      <c r="U2" s="4">
        <v>93771.8125</v>
      </c>
      <c r="V2" s="4">
        <v>101354.578125</v>
      </c>
      <c r="W2" s="4">
        <v>112675.25</v>
      </c>
      <c r="X2" s="4">
        <v>128260.953125</v>
      </c>
      <c r="Y2" s="4">
        <v>146223.59375</v>
      </c>
      <c r="Z2" s="4">
        <v>162242.09375</v>
      </c>
      <c r="AA2" s="4">
        <v>175819.5</v>
      </c>
      <c r="AB2" s="4">
        <v>185332.140625</v>
      </c>
      <c r="AC2" s="4">
        <v>191835.640625</v>
      </c>
      <c r="AD2" s="4">
        <v>196772.734375</v>
      </c>
      <c r="AE2" s="4">
        <v>202289.96875</v>
      </c>
      <c r="AF2" s="5"/>
      <c r="AG2" s="5"/>
    </row>
    <row r="3" spans="1:33" ht="14.6">
      <c r="A3" s="28" t="s">
        <v>81</v>
      </c>
      <c r="B3" s="5" t="s">
        <v>4</v>
      </c>
      <c r="C3" s="4">
        <v>1119.689453125</v>
      </c>
      <c r="D3" s="4">
        <v>1157.24951171875</v>
      </c>
      <c r="E3" s="4">
        <v>1180.96435546875</v>
      </c>
      <c r="F3" s="4">
        <v>1209.6199951171875</v>
      </c>
      <c r="G3" s="4">
        <v>1292.5789794921875</v>
      </c>
      <c r="H3" s="4">
        <v>1459.8363037109375</v>
      </c>
      <c r="I3" s="4">
        <v>1619.5174560546875</v>
      </c>
      <c r="J3" s="4">
        <v>1816.5997314453125</v>
      </c>
      <c r="K3" s="4">
        <v>1953.2584228515625</v>
      </c>
      <c r="L3" s="4">
        <v>2032.2880859375</v>
      </c>
      <c r="M3" s="4">
        <v>2103.123046875</v>
      </c>
      <c r="N3" s="4">
        <v>2116.820068359375</v>
      </c>
      <c r="O3" s="4">
        <v>2089.750244140625</v>
      </c>
      <c r="P3" s="4">
        <v>2096.17236328125</v>
      </c>
      <c r="Q3" s="4">
        <v>2124.76611328125</v>
      </c>
      <c r="R3" s="4">
        <v>2190.67138671875</v>
      </c>
      <c r="S3" s="4">
        <v>2329.07470703125</v>
      </c>
      <c r="T3" s="4">
        <v>2582.6240234375</v>
      </c>
      <c r="U3" s="4">
        <v>2790.465576171875</v>
      </c>
      <c r="V3" s="4">
        <v>3699.49560546875</v>
      </c>
      <c r="W3" s="4">
        <v>4012.2607421875</v>
      </c>
      <c r="X3" s="4">
        <v>4426.67919921875</v>
      </c>
      <c r="Y3" s="4">
        <v>4635.6376953125</v>
      </c>
      <c r="Z3" s="4">
        <v>4917.640625</v>
      </c>
      <c r="AA3" s="4">
        <v>5511.26513671875</v>
      </c>
      <c r="AB3" s="4">
        <v>5630.31201171875</v>
      </c>
      <c r="AC3" s="4">
        <v>5742.001953125</v>
      </c>
      <c r="AD3" s="4">
        <v>6036.28369140625</v>
      </c>
      <c r="AE3" s="4">
        <v>6600.60302734375</v>
      </c>
      <c r="AF3" s="5"/>
      <c r="AG3" s="5"/>
    </row>
    <row r="4" spans="1:33" ht="14.6">
      <c r="A4" s="27" t="s">
        <v>82</v>
      </c>
      <c r="B4" s="5" t="s">
        <v>5</v>
      </c>
      <c r="C4" s="4">
        <v>5477.2646484375</v>
      </c>
      <c r="D4" s="4">
        <v>5686.72021484375</v>
      </c>
      <c r="E4" s="4">
        <v>5835.55419921875</v>
      </c>
      <c r="F4" s="4">
        <v>6002.314453125</v>
      </c>
      <c r="G4" s="4">
        <v>6404.064453125</v>
      </c>
      <c r="H4" s="4">
        <v>7177.42529296875</v>
      </c>
      <c r="I4" s="4">
        <v>7927.26318359375</v>
      </c>
      <c r="J4" s="4">
        <v>8851.119140625</v>
      </c>
      <c r="K4" s="4">
        <v>9523.1982421875</v>
      </c>
      <c r="L4" s="4">
        <v>9946.6923828125</v>
      </c>
      <c r="M4" s="4">
        <v>10334.44921875</v>
      </c>
      <c r="N4" s="4">
        <v>10471.3291015625</v>
      </c>
      <c r="O4" s="4">
        <v>10420.42578125</v>
      </c>
      <c r="P4" s="4">
        <v>10505.01953125</v>
      </c>
      <c r="Q4" s="4">
        <v>10679.4775390625</v>
      </c>
      <c r="R4" s="4">
        <v>11015.09375</v>
      </c>
      <c r="S4" s="4">
        <v>11669.4638671875</v>
      </c>
      <c r="T4" s="4">
        <v>12838.162109375</v>
      </c>
      <c r="U4" s="4">
        <v>14096.640625</v>
      </c>
      <c r="V4" s="4">
        <v>16083.203125</v>
      </c>
      <c r="W4" s="4">
        <v>18764.216796875</v>
      </c>
      <c r="X4" s="4">
        <v>20671.681640625</v>
      </c>
      <c r="Y4" s="4">
        <v>21797.140625</v>
      </c>
      <c r="Z4" s="4">
        <v>23004.048828125</v>
      </c>
      <c r="AA4" s="4">
        <v>25645.611328125</v>
      </c>
      <c r="AB4" s="4">
        <v>30197.884765625</v>
      </c>
      <c r="AC4" s="4">
        <v>31461.513671875</v>
      </c>
      <c r="AD4" s="4">
        <v>31875.669921875</v>
      </c>
      <c r="AE4" s="4">
        <v>33786.09765625</v>
      </c>
      <c r="AF4" s="5"/>
      <c r="AG4" s="5"/>
    </row>
    <row r="5" spans="1:33" ht="14.6">
      <c r="A5" s="30" t="s">
        <v>79</v>
      </c>
      <c r="B5" s="5" t="s">
        <v>6</v>
      </c>
      <c r="C5" s="4">
        <v>13670.7626953125</v>
      </c>
      <c r="D5" s="4">
        <v>14163.7109375</v>
      </c>
      <c r="E5" s="4">
        <v>14528.322265625</v>
      </c>
      <c r="F5" s="4">
        <v>14935.66015625</v>
      </c>
      <c r="G5" s="4">
        <v>15864.7080078125</v>
      </c>
      <c r="H5" s="4">
        <v>17628.42578125</v>
      </c>
      <c r="I5" s="4">
        <v>19359.353515625</v>
      </c>
      <c r="J5" s="4">
        <v>21495.57421875</v>
      </c>
      <c r="K5" s="4">
        <v>23092.990234375</v>
      </c>
      <c r="L5" s="4">
        <v>24149.25</v>
      </c>
      <c r="M5" s="4">
        <v>25128.220703125</v>
      </c>
      <c r="N5" s="4">
        <v>25551.16796875</v>
      </c>
      <c r="O5" s="4">
        <v>25547.357421875</v>
      </c>
      <c r="P5" s="4">
        <v>25833.90625</v>
      </c>
      <c r="Q5" s="4">
        <v>26311.51953125</v>
      </c>
      <c r="R5" s="4">
        <v>27143.236328125</v>
      </c>
      <c r="S5" s="4">
        <v>28685.771484375</v>
      </c>
      <c r="T5" s="4">
        <v>31382.30859375</v>
      </c>
      <c r="U5" s="4">
        <v>36500.37109375</v>
      </c>
      <c r="V5" s="4">
        <v>37227.3359375</v>
      </c>
      <c r="W5" s="4">
        <v>37964.96484375</v>
      </c>
      <c r="X5" s="4">
        <v>40803.2578125</v>
      </c>
      <c r="Y5" s="4">
        <v>45726.75</v>
      </c>
      <c r="Z5" s="4">
        <v>49617.4375</v>
      </c>
      <c r="AA5" s="4">
        <v>52382.3984375</v>
      </c>
      <c r="AB5" s="4">
        <v>54264.453125</v>
      </c>
      <c r="AC5" s="4">
        <v>55987.59375</v>
      </c>
      <c r="AD5" s="4">
        <v>57245.76171875</v>
      </c>
      <c r="AE5" s="4">
        <v>60353.66015625</v>
      </c>
      <c r="AF5" s="5"/>
      <c r="AG5" s="5"/>
    </row>
    <row r="6" spans="1:33" ht="14.6">
      <c r="A6" s="27" t="s">
        <v>24</v>
      </c>
      <c r="B6" s="5" t="s">
        <v>7</v>
      </c>
      <c r="C6" s="4">
        <v>1596.3089599609375</v>
      </c>
      <c r="D6" s="4">
        <v>1678.2559814453125</v>
      </c>
      <c r="E6" s="4">
        <v>1741.4998779296875</v>
      </c>
      <c r="F6" s="4">
        <v>1808.7989501953125</v>
      </c>
      <c r="G6" s="4">
        <v>1942.7718505859375</v>
      </c>
      <c r="H6" s="4">
        <v>2185.1513671875</v>
      </c>
      <c r="I6" s="4">
        <v>2422.7470703125</v>
      </c>
      <c r="J6" s="4">
        <v>2712.0087890625</v>
      </c>
      <c r="K6" s="4">
        <v>2930.080078125</v>
      </c>
      <c r="L6" s="4">
        <v>3076.652587890625</v>
      </c>
      <c r="M6" s="4">
        <v>3212.447265625</v>
      </c>
      <c r="N6" s="4">
        <v>3274.477294921875</v>
      </c>
      <c r="O6" s="4">
        <v>3280.676513671875</v>
      </c>
      <c r="P6" s="4">
        <v>3324.29296875</v>
      </c>
      <c r="Q6" s="4">
        <v>3392.809326171875</v>
      </c>
      <c r="R6" s="4">
        <v>3506.88525390625</v>
      </c>
      <c r="S6" s="4">
        <v>3713.238037109375</v>
      </c>
      <c r="T6" s="4">
        <v>4070.193603515625</v>
      </c>
      <c r="U6" s="4">
        <v>4428.59521484375</v>
      </c>
      <c r="V6" s="4">
        <v>5490.30712890625</v>
      </c>
      <c r="W6" s="4">
        <v>6499.21826171875</v>
      </c>
      <c r="X6" s="4">
        <v>6989.2919921875</v>
      </c>
      <c r="Y6" s="4">
        <v>7509.29833984375</v>
      </c>
      <c r="Z6" s="4">
        <v>8555.4248046875</v>
      </c>
      <c r="AA6" s="4">
        <v>10596.21484375</v>
      </c>
      <c r="AB6" s="4">
        <v>11092.1708984375</v>
      </c>
      <c r="AC6" s="4">
        <v>11491.5068359375</v>
      </c>
      <c r="AD6" s="4">
        <v>12174.3056640625</v>
      </c>
      <c r="AE6" s="4">
        <v>12538.9208984375</v>
      </c>
      <c r="AF6" s="5"/>
      <c r="AG6" s="5"/>
    </row>
    <row r="7" spans="1:33" ht="14.6">
      <c r="A7" s="31" t="s">
        <v>25</v>
      </c>
      <c r="B7" s="5" t="s">
        <v>8</v>
      </c>
      <c r="C7" s="4">
        <v>902.0291748046875</v>
      </c>
      <c r="D7" s="4">
        <v>955.6470947265625</v>
      </c>
      <c r="E7" s="4">
        <v>993.8121337890625</v>
      </c>
      <c r="F7" s="4">
        <v>1034.6722412109375</v>
      </c>
      <c r="G7" s="4">
        <v>1126.852783203125</v>
      </c>
      <c r="H7" s="4">
        <v>1300.22021484375</v>
      </c>
      <c r="I7" s="4">
        <v>1463.4896240234375</v>
      </c>
      <c r="J7" s="4">
        <v>1662.0645751953125</v>
      </c>
      <c r="K7" s="4">
        <v>1799.03759765625</v>
      </c>
      <c r="L7" s="4">
        <v>1876.9713134765625</v>
      </c>
      <c r="M7" s="4">
        <v>1946.072265625</v>
      </c>
      <c r="N7" s="4">
        <v>1958.5682373046875</v>
      </c>
      <c r="O7" s="4">
        <v>1930.3272705078125</v>
      </c>
      <c r="P7" s="4">
        <v>1935.0118408203125</v>
      </c>
      <c r="Q7" s="4">
        <v>1961.045166015625</v>
      </c>
      <c r="R7" s="4">
        <v>2023.4598388671875</v>
      </c>
      <c r="S7" s="4">
        <v>2157.198974609375</v>
      </c>
      <c r="T7" s="4">
        <v>2404.348388671875</v>
      </c>
      <c r="U7" s="4">
        <v>3448.14404296875</v>
      </c>
      <c r="V7" s="4">
        <v>3714.85205078125</v>
      </c>
      <c r="W7" s="4">
        <v>4430.48779296875</v>
      </c>
      <c r="X7" s="4">
        <v>5790.64990234375</v>
      </c>
      <c r="Y7" s="4">
        <v>7948.74951171875</v>
      </c>
      <c r="Z7" s="4">
        <v>9077.873046875</v>
      </c>
      <c r="AA7" s="4">
        <v>9772.048828125</v>
      </c>
      <c r="AB7" s="4">
        <v>9755.734375</v>
      </c>
      <c r="AC7" s="4">
        <v>9233.6875</v>
      </c>
      <c r="AD7" s="4">
        <v>8891.205078125</v>
      </c>
      <c r="AE7" s="4">
        <v>8277.3271484375</v>
      </c>
      <c r="AF7" s="5"/>
      <c r="AG7" s="5"/>
    </row>
    <row r="8" spans="1:33" ht="14.6">
      <c r="A8" s="28" t="s">
        <v>83</v>
      </c>
      <c r="B8" s="5" t="s">
        <v>30</v>
      </c>
      <c r="C8" s="4">
        <v>3137.829833984375</v>
      </c>
      <c r="D8" s="4">
        <v>3275.739013671875</v>
      </c>
      <c r="E8" s="4">
        <v>3371.54736328125</v>
      </c>
      <c r="F8" s="4">
        <v>3478.4755859375</v>
      </c>
      <c r="G8" s="4">
        <v>3739.14453125</v>
      </c>
      <c r="H8" s="4">
        <v>4241.49072265625</v>
      </c>
      <c r="I8" s="4">
        <v>4721.5458984375</v>
      </c>
      <c r="J8" s="4">
        <v>5311.07421875</v>
      </c>
      <c r="K8" s="4">
        <v>5727.5009765625</v>
      </c>
      <c r="L8" s="4">
        <v>5976.291015625</v>
      </c>
      <c r="M8" s="4">
        <v>6200.23095703125</v>
      </c>
      <c r="N8" s="4">
        <v>6258.40234375</v>
      </c>
      <c r="O8" s="4">
        <v>6195.3603515625</v>
      </c>
      <c r="P8" s="4">
        <v>6226.1357421875</v>
      </c>
      <c r="Q8" s="4">
        <v>6318.0947265625</v>
      </c>
      <c r="R8" s="4">
        <v>6516.65087890625</v>
      </c>
      <c r="S8" s="4">
        <v>6924.58642578125</v>
      </c>
      <c r="T8" s="4">
        <v>7667.9375</v>
      </c>
      <c r="U8" s="4">
        <v>8823.11328125</v>
      </c>
      <c r="V8" s="4">
        <v>9607.046875</v>
      </c>
      <c r="W8" s="4">
        <v>10536.7734375</v>
      </c>
      <c r="X8" s="4">
        <v>12980.2138671875</v>
      </c>
      <c r="Y8" s="4">
        <v>14475.6669921875</v>
      </c>
      <c r="Z8" s="4">
        <v>16697.68359375</v>
      </c>
      <c r="AA8" s="4">
        <v>18207.169921875</v>
      </c>
      <c r="AB8" s="4">
        <v>18541.48046875</v>
      </c>
      <c r="AC8" s="4">
        <v>18912.337890625</v>
      </c>
      <c r="AD8" s="4">
        <v>19439.208984375</v>
      </c>
      <c r="AE8" s="4">
        <v>19512.748046875</v>
      </c>
      <c r="AF8" s="5"/>
      <c r="AG8" s="5"/>
    </row>
    <row r="9" spans="1:33" ht="14.6">
      <c r="A9" s="29" t="s">
        <v>80</v>
      </c>
      <c r="B9" s="5" t="s">
        <v>9</v>
      </c>
      <c r="C9" s="4">
        <v>2316.4541015625</v>
      </c>
      <c r="D9" s="4">
        <v>2440.150634765625</v>
      </c>
      <c r="E9" s="4">
        <v>2525.529541015625</v>
      </c>
      <c r="F9" s="4">
        <v>2617.955322265625</v>
      </c>
      <c r="G9" s="4">
        <v>2839.441650390625</v>
      </c>
      <c r="H9" s="4">
        <v>3262.919921875</v>
      </c>
      <c r="I9" s="4">
        <v>3661.111083984375</v>
      </c>
      <c r="J9" s="4">
        <v>4146.5556640625</v>
      </c>
      <c r="K9" s="4">
        <v>4479.0380859375</v>
      </c>
      <c r="L9" s="4">
        <v>4665.97265625</v>
      </c>
      <c r="M9" s="4">
        <v>4831.736328125</v>
      </c>
      <c r="N9" s="4">
        <v>4857.29345703125</v>
      </c>
      <c r="O9" s="4">
        <v>4782.2724609375</v>
      </c>
      <c r="P9" s="4">
        <v>4790.75439453125</v>
      </c>
      <c r="Q9" s="4">
        <v>4853.048828125</v>
      </c>
      <c r="R9" s="4">
        <v>5007.6220703125</v>
      </c>
      <c r="S9" s="4">
        <v>5339.55517578125</v>
      </c>
      <c r="T9" s="4">
        <v>5952.017578125</v>
      </c>
      <c r="U9" s="4">
        <v>7207.7353515625</v>
      </c>
      <c r="V9" s="4">
        <v>7354.65234375</v>
      </c>
      <c r="W9" s="4">
        <v>9255.0009765625</v>
      </c>
      <c r="X9" s="4">
        <v>10828.30078125</v>
      </c>
      <c r="Y9" s="4">
        <v>13791.3388671875</v>
      </c>
      <c r="Z9" s="4">
        <v>15617.5517578125</v>
      </c>
      <c r="AA9" s="4">
        <v>17031.09375</v>
      </c>
      <c r="AB9" s="4">
        <v>17840.740234375</v>
      </c>
      <c r="AC9" s="4">
        <v>20034.037109375</v>
      </c>
      <c r="AD9" s="4">
        <v>21790.271484375</v>
      </c>
      <c r="AE9" s="4">
        <v>22979.6328125</v>
      </c>
      <c r="AF9" s="5"/>
      <c r="AG9" s="5"/>
    </row>
    <row r="10" spans="1:33" ht="14.6">
      <c r="A10" s="28" t="s">
        <v>84</v>
      </c>
      <c r="B10" s="5" t="s">
        <v>10</v>
      </c>
      <c r="C10" s="4">
        <v>2920.076171875</v>
      </c>
      <c r="D10" s="4">
        <v>3043.626220703125</v>
      </c>
      <c r="E10" s="4">
        <v>3126.86767578125</v>
      </c>
      <c r="F10" s="4">
        <v>3221.12109375</v>
      </c>
      <c r="G10" s="4">
        <v>3463.93310546875</v>
      </c>
      <c r="H10" s="4">
        <v>3938.69384765625</v>
      </c>
      <c r="I10" s="4">
        <v>4388.7861328125</v>
      </c>
      <c r="J10" s="4">
        <v>4941.46630859375</v>
      </c>
      <c r="K10" s="4">
        <v>5324.19287109375</v>
      </c>
      <c r="L10" s="4">
        <v>5544.3994140625</v>
      </c>
      <c r="M10" s="4">
        <v>5741.53857421875</v>
      </c>
      <c r="N10" s="4">
        <v>5779.6552734375</v>
      </c>
      <c r="O10" s="4">
        <v>5702.74072265625</v>
      </c>
      <c r="P10" s="4">
        <v>5718.97900390625</v>
      </c>
      <c r="Q10" s="4">
        <v>5796.07373046875</v>
      </c>
      <c r="R10" s="4">
        <v>5976.9921875</v>
      </c>
      <c r="S10" s="4">
        <v>6360.029296875</v>
      </c>
      <c r="T10" s="4">
        <v>7063.50537109375</v>
      </c>
      <c r="U10" s="4">
        <v>7851.12255859375</v>
      </c>
      <c r="V10" s="4">
        <v>8492.7744140625</v>
      </c>
      <c r="W10" s="4">
        <v>10025.728515625</v>
      </c>
      <c r="X10" s="4">
        <v>12839.33203125</v>
      </c>
      <c r="Y10" s="4">
        <v>14660.5400390625</v>
      </c>
      <c r="Z10" s="4">
        <v>16819.349609375</v>
      </c>
      <c r="AA10" s="4">
        <v>17411.1953125</v>
      </c>
      <c r="AB10" s="4">
        <v>17458.91796875</v>
      </c>
      <c r="AC10" s="4">
        <v>18010.33984375</v>
      </c>
      <c r="AD10" s="4">
        <v>18257.974609375</v>
      </c>
      <c r="AE10" s="4">
        <v>17409.921875</v>
      </c>
      <c r="AF10" s="5"/>
      <c r="AG10" s="5"/>
    </row>
    <row r="11" spans="1:33" ht="14.6">
      <c r="A11" s="28" t="s">
        <v>85</v>
      </c>
      <c r="B11" s="28" t="s">
        <v>11</v>
      </c>
      <c r="C11" s="4">
        <v>3054.865234375</v>
      </c>
      <c r="D11" s="4">
        <v>3156.90966796875</v>
      </c>
      <c r="E11" s="4">
        <v>3218.15771484375</v>
      </c>
      <c r="F11" s="4">
        <v>3293.52490234375</v>
      </c>
      <c r="G11" s="4">
        <v>3529.9638671875</v>
      </c>
      <c r="H11" s="4">
        <v>4015.119140625</v>
      </c>
      <c r="I11" s="4">
        <v>4470.9267578125</v>
      </c>
      <c r="J11" s="4">
        <v>5034.642578125</v>
      </c>
      <c r="K11" s="4">
        <v>5413.61962890625</v>
      </c>
      <c r="L11" s="4">
        <v>5617.64501953125</v>
      </c>
      <c r="M11" s="4">
        <v>5799.08642578125</v>
      </c>
      <c r="N11" s="4">
        <v>5812.21875</v>
      </c>
      <c r="O11" s="4">
        <v>5705.447265625</v>
      </c>
      <c r="P11" s="4">
        <v>5703.1572265625</v>
      </c>
      <c r="Q11" s="4">
        <v>5768.19921875</v>
      </c>
      <c r="R11" s="4">
        <v>5945.810546875</v>
      </c>
      <c r="S11" s="4">
        <v>6339.66796875</v>
      </c>
      <c r="T11" s="4">
        <v>7074.416015625</v>
      </c>
      <c r="U11" s="4">
        <v>8625.6259765625</v>
      </c>
      <c r="V11" s="4">
        <v>9684.91015625</v>
      </c>
      <c r="W11" s="4">
        <v>11186.5986328125</v>
      </c>
      <c r="X11" s="4">
        <v>12931.5419921875</v>
      </c>
      <c r="Y11" s="4">
        <v>15678.46875</v>
      </c>
      <c r="Z11" s="4">
        <v>17935.091796875</v>
      </c>
      <c r="AA11" s="4">
        <v>19262.50390625</v>
      </c>
      <c r="AB11" s="4">
        <v>20550.44140625</v>
      </c>
      <c r="AC11" s="4">
        <v>20962.626953125</v>
      </c>
      <c r="AD11" s="4">
        <v>21062.046875</v>
      </c>
      <c r="AE11" s="4">
        <v>20831.05078125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28" width="12.53515625" customWidth="1"/>
    <col min="29" max="30" width="12.53515625" style="1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74699.8984375</v>
      </c>
      <c r="D2" s="4">
        <v>76285.2578125</v>
      </c>
      <c r="E2" s="4">
        <v>78298.6640625</v>
      </c>
      <c r="F2" s="4">
        <v>81684.7421875</v>
      </c>
      <c r="G2" s="4">
        <v>88769.65625</v>
      </c>
      <c r="H2" s="4">
        <v>98466.984375</v>
      </c>
      <c r="I2" s="4">
        <v>106951.328125</v>
      </c>
      <c r="J2" s="4">
        <v>117993.78125</v>
      </c>
      <c r="K2" s="4">
        <v>128675.671875</v>
      </c>
      <c r="L2" s="4">
        <v>136551.5</v>
      </c>
      <c r="M2" s="4">
        <v>142401.109375</v>
      </c>
      <c r="N2" s="4">
        <v>146544.890625</v>
      </c>
      <c r="O2" s="4">
        <v>151835.1875</v>
      </c>
      <c r="P2" s="4">
        <v>157493.234375</v>
      </c>
      <c r="Q2" s="4">
        <v>163681.640625</v>
      </c>
      <c r="R2" s="4">
        <v>170984.921875</v>
      </c>
      <c r="S2" s="4">
        <v>181377.375</v>
      </c>
      <c r="T2" s="4">
        <v>195651.65625</v>
      </c>
      <c r="U2" s="4">
        <v>214566.8125</v>
      </c>
      <c r="V2" s="4">
        <v>236421.296875</v>
      </c>
      <c r="W2" s="4">
        <v>262202.75</v>
      </c>
      <c r="X2" s="4">
        <v>288324.4375</v>
      </c>
      <c r="Y2" s="4">
        <v>318793.71875</v>
      </c>
      <c r="Z2" s="4">
        <v>352114.0625</v>
      </c>
      <c r="AA2" s="4">
        <v>383971.53125</v>
      </c>
      <c r="AB2" s="4">
        <v>410265.84375</v>
      </c>
      <c r="AC2" s="4">
        <v>433788.3125</v>
      </c>
      <c r="AD2" s="4">
        <v>457677.40625</v>
      </c>
      <c r="AE2" s="4">
        <v>483952.65625</v>
      </c>
      <c r="AF2" s="5"/>
      <c r="AG2" s="5"/>
    </row>
    <row r="3" spans="1:33" ht="14.6">
      <c r="A3" s="28" t="s">
        <v>81</v>
      </c>
      <c r="B3" s="5" t="s">
        <v>4</v>
      </c>
      <c r="C3" s="4">
        <v>1548.8753662109375</v>
      </c>
      <c r="D3" s="4">
        <v>1580.702392578125</v>
      </c>
      <c r="E3" s="4">
        <v>1619.7655029296875</v>
      </c>
      <c r="F3" s="4">
        <v>1682.89111328125</v>
      </c>
      <c r="G3" s="4">
        <v>1810.501708984375</v>
      </c>
      <c r="H3" s="4">
        <v>1985.0496826171875</v>
      </c>
      <c r="I3" s="4">
        <v>2139.408447265625</v>
      </c>
      <c r="J3" s="4">
        <v>2339.062744140625</v>
      </c>
      <c r="K3" s="4">
        <v>2533.92529296875</v>
      </c>
      <c r="L3" s="4">
        <v>2681.111083984375</v>
      </c>
      <c r="M3" s="4">
        <v>2793.764404296875</v>
      </c>
      <c r="N3" s="4">
        <v>2876.714111328125</v>
      </c>
      <c r="O3" s="4">
        <v>2979.6728515625</v>
      </c>
      <c r="P3" s="4">
        <v>3089.16064453125</v>
      </c>
      <c r="Q3" s="4">
        <v>3208.020751953125</v>
      </c>
      <c r="R3" s="4">
        <v>3347.0283203125</v>
      </c>
      <c r="S3" s="4">
        <v>3540.69970703125</v>
      </c>
      <c r="T3" s="4">
        <v>3802.722900390625</v>
      </c>
      <c r="U3" s="4">
        <v>3957.45751953125</v>
      </c>
      <c r="V3" s="4">
        <v>4191.478515625</v>
      </c>
      <c r="W3" s="4">
        <v>4473.8828125</v>
      </c>
      <c r="X3" s="4">
        <v>4936.509765625</v>
      </c>
      <c r="Y3" s="4">
        <v>5218.03369140625</v>
      </c>
      <c r="Z3" s="4">
        <v>5610.80078125</v>
      </c>
      <c r="AA3" s="4">
        <v>6062.1416015625</v>
      </c>
      <c r="AB3" s="4">
        <v>6592.650390625</v>
      </c>
      <c r="AC3" s="4">
        <v>7107.4267578125</v>
      </c>
      <c r="AD3" s="4">
        <v>7695.8486328125</v>
      </c>
      <c r="AE3" s="4">
        <v>8729.1484375</v>
      </c>
      <c r="AF3" s="5"/>
      <c r="AG3" s="5"/>
    </row>
    <row r="4" spans="1:33" ht="14.6">
      <c r="A4" s="27" t="s">
        <v>82</v>
      </c>
      <c r="B4" s="5" t="s">
        <v>5</v>
      </c>
      <c r="C4" s="4">
        <v>9272.357421875</v>
      </c>
      <c r="D4" s="4">
        <v>9463.369140625</v>
      </c>
      <c r="E4" s="4">
        <v>9709.078125</v>
      </c>
      <c r="F4" s="4">
        <v>10129.6787109375</v>
      </c>
      <c r="G4" s="4">
        <v>11022.3994140625</v>
      </c>
      <c r="H4" s="4">
        <v>12246.66015625</v>
      </c>
      <c r="I4" s="4">
        <v>13314.5205078125</v>
      </c>
      <c r="J4" s="4">
        <v>14707.1416015625</v>
      </c>
      <c r="K4" s="4">
        <v>16051.8056640625</v>
      </c>
      <c r="L4" s="4">
        <v>17036.095703125</v>
      </c>
      <c r="M4" s="4">
        <v>17759.904296875</v>
      </c>
      <c r="N4" s="4">
        <v>18264.828125</v>
      </c>
      <c r="O4" s="4">
        <v>18915.087890625</v>
      </c>
      <c r="P4" s="4">
        <v>19611.890625</v>
      </c>
      <c r="Q4" s="4">
        <v>20375.697265625</v>
      </c>
      <c r="R4" s="4">
        <v>21281.298828125</v>
      </c>
      <c r="S4" s="4">
        <v>22580.015625</v>
      </c>
      <c r="T4" s="4">
        <v>24371.875</v>
      </c>
      <c r="U4" s="4">
        <v>26712.603515625</v>
      </c>
      <c r="V4" s="4">
        <v>29591.087890625</v>
      </c>
      <c r="W4" s="4">
        <v>32120.58203125</v>
      </c>
      <c r="X4" s="4">
        <v>36424.6015625</v>
      </c>
      <c r="Y4" s="4">
        <v>42182.58984375</v>
      </c>
      <c r="Z4" s="4">
        <v>46469.5625</v>
      </c>
      <c r="AA4" s="4">
        <v>49423.06640625</v>
      </c>
      <c r="AB4" s="4">
        <v>52759.10546875</v>
      </c>
      <c r="AC4" s="4">
        <v>53357.0546875</v>
      </c>
      <c r="AD4" s="4">
        <v>55647.2734375</v>
      </c>
      <c r="AE4" s="4">
        <v>56318.9140625</v>
      </c>
      <c r="AF4" s="5"/>
      <c r="AG4" s="5"/>
    </row>
    <row r="5" spans="1:33" ht="14.6">
      <c r="A5" s="30" t="s">
        <v>79</v>
      </c>
      <c r="B5" s="5" t="s">
        <v>6</v>
      </c>
      <c r="C5" s="4">
        <v>15078.515625</v>
      </c>
      <c r="D5" s="4">
        <v>15406.7099609375</v>
      </c>
      <c r="E5" s="4">
        <v>15809.35546875</v>
      </c>
      <c r="F5" s="4">
        <v>16450.740234375</v>
      </c>
      <c r="G5" s="4">
        <v>17736.373046875</v>
      </c>
      <c r="H5" s="4">
        <v>19483.435546875</v>
      </c>
      <c r="I5" s="4">
        <v>21032.31640625</v>
      </c>
      <c r="J5" s="4">
        <v>23034.572265625</v>
      </c>
      <c r="K5" s="4">
        <v>24987.77734375</v>
      </c>
      <c r="L5" s="4">
        <v>26467.05859375</v>
      </c>
      <c r="M5" s="4">
        <v>27603.31640625</v>
      </c>
      <c r="N5" s="4">
        <v>28449.439453125</v>
      </c>
      <c r="O5" s="4">
        <v>29497.1015625</v>
      </c>
      <c r="P5" s="4">
        <v>30612.66796875</v>
      </c>
      <c r="Q5" s="4">
        <v>31824.576171875</v>
      </c>
      <c r="R5" s="4">
        <v>33234.609375</v>
      </c>
      <c r="S5" s="4">
        <v>35186.21484375</v>
      </c>
      <c r="T5" s="4">
        <v>37820.93359375</v>
      </c>
      <c r="U5" s="4">
        <v>40787.05078125</v>
      </c>
      <c r="V5" s="4">
        <v>43388.94921875</v>
      </c>
      <c r="W5" s="4">
        <v>45746.00390625</v>
      </c>
      <c r="X5" s="4">
        <v>48239.84765625</v>
      </c>
      <c r="Y5" s="4">
        <v>50995.33203125</v>
      </c>
      <c r="Z5" s="4">
        <v>54674.4375</v>
      </c>
      <c r="AA5" s="4">
        <v>58059.92578125</v>
      </c>
      <c r="AB5" s="4">
        <v>62021.546875</v>
      </c>
      <c r="AC5" s="4">
        <v>66074.0546875</v>
      </c>
      <c r="AD5" s="4">
        <v>69523.3515625</v>
      </c>
      <c r="AE5" s="4">
        <v>73816.3125</v>
      </c>
      <c r="AF5" s="5"/>
      <c r="AG5" s="5"/>
    </row>
    <row r="6" spans="1:33" ht="14.6">
      <c r="A6" s="27" t="s">
        <v>24</v>
      </c>
      <c r="B6" s="5" t="s">
        <v>7</v>
      </c>
      <c r="C6" s="4">
        <v>4029.451416015625</v>
      </c>
      <c r="D6" s="4">
        <v>4161.77392578125</v>
      </c>
      <c r="E6" s="4">
        <v>4318.05322265625</v>
      </c>
      <c r="F6" s="4">
        <v>4553.73779296875</v>
      </c>
      <c r="G6" s="4">
        <v>5004.001953125</v>
      </c>
      <c r="H6" s="4">
        <v>5607.90966796875</v>
      </c>
      <c r="I6" s="4">
        <v>6144.927734375</v>
      </c>
      <c r="J6" s="4">
        <v>6832.59423828125</v>
      </c>
      <c r="K6" s="4">
        <v>7503.4443359375</v>
      </c>
      <c r="L6" s="4">
        <v>8015.865234375</v>
      </c>
      <c r="M6" s="4">
        <v>8413.5</v>
      </c>
      <c r="N6" s="4">
        <v>8713.9892578125</v>
      </c>
      <c r="O6" s="4">
        <v>9081.5673828125</v>
      </c>
      <c r="P6" s="4">
        <v>9471.69140625</v>
      </c>
      <c r="Q6" s="4">
        <v>9893.8427734375</v>
      </c>
      <c r="R6" s="4">
        <v>10382.2841796875</v>
      </c>
      <c r="S6" s="4">
        <v>11051.4912109375</v>
      </c>
      <c r="T6" s="4">
        <v>11949.306640625</v>
      </c>
      <c r="U6" s="4">
        <v>13080.47265625</v>
      </c>
      <c r="V6" s="4">
        <v>14415.6220703125</v>
      </c>
      <c r="W6" s="4">
        <v>16700.0625</v>
      </c>
      <c r="X6" s="4">
        <v>19110.9609375</v>
      </c>
      <c r="Y6" s="4">
        <v>21558.408203125</v>
      </c>
      <c r="Z6" s="4">
        <v>23969.564453125</v>
      </c>
      <c r="AA6" s="4">
        <v>27670.263671875</v>
      </c>
      <c r="AB6" s="4">
        <v>30231.84765625</v>
      </c>
      <c r="AC6" s="4">
        <v>31605.515625</v>
      </c>
      <c r="AD6" s="4">
        <v>32738.587890625</v>
      </c>
      <c r="AE6" s="4">
        <v>33386.6015625</v>
      </c>
      <c r="AF6" s="5"/>
      <c r="AG6" s="5"/>
    </row>
    <row r="7" spans="1:33" ht="14.6">
      <c r="A7" s="31" t="s">
        <v>25</v>
      </c>
      <c r="B7" s="5" t="s">
        <v>8</v>
      </c>
      <c r="C7" s="4">
        <v>605.43609619140625</v>
      </c>
      <c r="D7" s="4">
        <v>627.85125732421875</v>
      </c>
      <c r="E7" s="4">
        <v>654.50433349609375</v>
      </c>
      <c r="F7" s="4">
        <v>696.25115966796875</v>
      </c>
      <c r="G7" s="4">
        <v>778.57861328125</v>
      </c>
      <c r="H7" s="4">
        <v>889.10693359375</v>
      </c>
      <c r="I7" s="4">
        <v>985.8773193359375</v>
      </c>
      <c r="J7" s="4">
        <v>1110.3575439453125</v>
      </c>
      <c r="K7" s="4">
        <v>1230.6053466796875</v>
      </c>
      <c r="L7" s="4">
        <v>1319.7647705078125</v>
      </c>
      <c r="M7" s="4">
        <v>1385.892822265625</v>
      </c>
      <c r="N7" s="4">
        <v>1432.7724609375</v>
      </c>
      <c r="O7" s="4">
        <v>1492.0582275390625</v>
      </c>
      <c r="P7" s="4">
        <v>1555.3282470703125</v>
      </c>
      <c r="Q7" s="4">
        <v>1624.4471435546875</v>
      </c>
      <c r="R7" s="4">
        <v>1705.2159423828125</v>
      </c>
      <c r="S7" s="4">
        <v>1820.2386474609375</v>
      </c>
      <c r="T7" s="4">
        <v>1978.3505859375</v>
      </c>
      <c r="U7" s="4">
        <v>2111.086669921875</v>
      </c>
      <c r="V7" s="4">
        <v>2165.309814453125</v>
      </c>
      <c r="W7" s="4">
        <v>2409.689208984375</v>
      </c>
      <c r="X7" s="4">
        <v>2651.759765625</v>
      </c>
      <c r="Y7" s="4">
        <v>2765.599853515625</v>
      </c>
      <c r="Z7" s="4">
        <v>2963.5693359375</v>
      </c>
      <c r="AA7" s="4">
        <v>3196.807861328125</v>
      </c>
      <c r="AB7" s="4">
        <v>3362.116455078125</v>
      </c>
      <c r="AC7" s="4">
        <v>3511.804443359375</v>
      </c>
      <c r="AD7" s="4">
        <v>3603.403076171875</v>
      </c>
      <c r="AE7" s="4">
        <v>3749.887451171875</v>
      </c>
      <c r="AF7" s="5"/>
      <c r="AG7" s="5"/>
    </row>
    <row r="8" spans="1:33" ht="14.6">
      <c r="A8" s="28" t="s">
        <v>83</v>
      </c>
      <c r="B8" s="5" t="s">
        <v>30</v>
      </c>
      <c r="C8" s="4">
        <v>4117.09765625</v>
      </c>
      <c r="D8" s="4">
        <v>4225.70166015625</v>
      </c>
      <c r="E8" s="4">
        <v>4359.15625</v>
      </c>
      <c r="F8" s="4">
        <v>4572.74072265625</v>
      </c>
      <c r="G8" s="4">
        <v>5002.13134765625</v>
      </c>
      <c r="H8" s="4">
        <v>5584.0693359375</v>
      </c>
      <c r="I8" s="4">
        <v>6096.13134765625</v>
      </c>
      <c r="J8" s="4">
        <v>6758.34375</v>
      </c>
      <c r="K8" s="4">
        <v>7400.3515625</v>
      </c>
      <c r="L8" s="4">
        <v>7878.7412109375</v>
      </c>
      <c r="M8" s="4">
        <v>8239.2578125</v>
      </c>
      <c r="N8" s="4">
        <v>8500.3193359375</v>
      </c>
      <c r="O8" s="4">
        <v>8827.810546875</v>
      </c>
      <c r="P8" s="4">
        <v>9176.8037109375</v>
      </c>
      <c r="Q8" s="4">
        <v>9556.6767578125</v>
      </c>
      <c r="R8" s="4">
        <v>10001.533203125</v>
      </c>
      <c r="S8" s="4">
        <v>10626.48828125</v>
      </c>
      <c r="T8" s="4">
        <v>11478.3203125</v>
      </c>
      <c r="U8" s="4">
        <v>12673.44921875</v>
      </c>
      <c r="V8" s="4">
        <v>13405.9189453125</v>
      </c>
      <c r="W8" s="4">
        <v>14925.1474609375</v>
      </c>
      <c r="X8" s="4">
        <v>16544.318359375</v>
      </c>
      <c r="Y8" s="4">
        <v>18005.533203125</v>
      </c>
      <c r="Z8" s="4">
        <v>20076.373046875</v>
      </c>
      <c r="AA8" s="4">
        <v>21894.158203125</v>
      </c>
      <c r="AB8" s="4">
        <v>23095.228515625</v>
      </c>
      <c r="AC8" s="4">
        <v>24364.466796875</v>
      </c>
      <c r="AD8" s="4">
        <v>25607.896484375</v>
      </c>
      <c r="AE8" s="4">
        <v>28135.267578125</v>
      </c>
      <c r="AF8" s="5"/>
      <c r="AG8" s="5"/>
    </row>
    <row r="9" spans="1:33" ht="14.6">
      <c r="A9" s="29" t="s">
        <v>80</v>
      </c>
      <c r="B9" s="5" t="s">
        <v>9</v>
      </c>
      <c r="C9" s="4">
        <v>3921.8642578125</v>
      </c>
      <c r="D9" s="4">
        <v>4055.052001953125</v>
      </c>
      <c r="E9" s="4">
        <v>4214.5107421875</v>
      </c>
      <c r="F9" s="4">
        <v>4458.50439453125</v>
      </c>
      <c r="G9" s="4">
        <v>4932.66650390625</v>
      </c>
      <c r="H9" s="4">
        <v>5570.5517578125</v>
      </c>
      <c r="I9" s="4">
        <v>6133.576171875</v>
      </c>
      <c r="J9" s="4">
        <v>6856.8359375</v>
      </c>
      <c r="K9" s="4">
        <v>7558.8447265625</v>
      </c>
      <c r="L9" s="4">
        <v>8087.197265625</v>
      </c>
      <c r="M9" s="4">
        <v>8489.755859375</v>
      </c>
      <c r="N9" s="4">
        <v>8786.04296875</v>
      </c>
      <c r="O9" s="4">
        <v>9153.0341796875</v>
      </c>
      <c r="P9" s="4">
        <v>9542.7490234375</v>
      </c>
      <c r="Q9" s="4">
        <v>9965.5517578125</v>
      </c>
      <c r="R9" s="4">
        <v>10457.5166015625</v>
      </c>
      <c r="S9" s="4">
        <v>11142.7060546875</v>
      </c>
      <c r="T9" s="4">
        <v>12070.7099609375</v>
      </c>
      <c r="U9" s="4">
        <v>13121.73046875</v>
      </c>
      <c r="V9" s="4">
        <v>14200.322265625</v>
      </c>
      <c r="W9" s="4">
        <v>14883.712890625</v>
      </c>
      <c r="X9" s="4">
        <v>15576.96875</v>
      </c>
      <c r="Y9" s="4">
        <v>17563.814453125</v>
      </c>
      <c r="Z9" s="4">
        <v>18621.02734375</v>
      </c>
      <c r="AA9" s="4">
        <v>19442.638671875</v>
      </c>
      <c r="AB9" s="4">
        <v>20811.244140625</v>
      </c>
      <c r="AC9" s="4">
        <v>21993.529296875</v>
      </c>
      <c r="AD9" s="4">
        <v>23309.7109375</v>
      </c>
      <c r="AE9" s="4">
        <v>24471.0390625</v>
      </c>
      <c r="AF9" s="5"/>
      <c r="AG9" s="5"/>
    </row>
    <row r="10" spans="1:33" ht="14.6">
      <c r="A10" s="28" t="s">
        <v>84</v>
      </c>
      <c r="B10" s="5" t="s">
        <v>10</v>
      </c>
      <c r="C10" s="4">
        <v>2957.120361328125</v>
      </c>
      <c r="D10" s="4">
        <v>3022.83544921875</v>
      </c>
      <c r="E10" s="4">
        <v>3107.922119140625</v>
      </c>
      <c r="F10" s="4">
        <v>3257.605224609375</v>
      </c>
      <c r="G10" s="4">
        <v>3580.301025390625</v>
      </c>
      <c r="H10" s="4">
        <v>4024.0888671875</v>
      </c>
      <c r="I10" s="4">
        <v>4407.12548828125</v>
      </c>
      <c r="J10" s="4">
        <v>4907.84033203125</v>
      </c>
      <c r="K10" s="4">
        <v>5387.52685546875</v>
      </c>
      <c r="L10" s="4">
        <v>5731.02587890625</v>
      </c>
      <c r="M10" s="4">
        <v>5976.78466796875</v>
      </c>
      <c r="N10" s="4">
        <v>6140.71337890625</v>
      </c>
      <c r="O10" s="4">
        <v>6358.0849609375</v>
      </c>
      <c r="P10" s="4">
        <v>6591.76171875</v>
      </c>
      <c r="Q10" s="4">
        <v>6849.09130859375</v>
      </c>
      <c r="R10" s="4">
        <v>7157.12744140625</v>
      </c>
      <c r="S10" s="4">
        <v>7608.84228515625</v>
      </c>
      <c r="T10" s="4">
        <v>8240.48828125</v>
      </c>
      <c r="U10" s="4">
        <v>9208.869140625</v>
      </c>
      <c r="V10" s="4">
        <v>9750.5146484375</v>
      </c>
      <c r="W10" s="4">
        <v>10634.494140625</v>
      </c>
      <c r="X10" s="4">
        <v>12134.1142578125</v>
      </c>
      <c r="Y10" s="4">
        <v>13401.75</v>
      </c>
      <c r="Z10" s="4">
        <v>15539.6796875</v>
      </c>
      <c r="AA10" s="4">
        <v>17326.091796875</v>
      </c>
      <c r="AB10" s="4">
        <v>18588.048828125</v>
      </c>
      <c r="AC10" s="4">
        <v>20202.52734375</v>
      </c>
      <c r="AD10" s="4">
        <v>21711.42578125</v>
      </c>
      <c r="AE10" s="4">
        <v>23243.96875</v>
      </c>
      <c r="AF10" s="5"/>
      <c r="AG10" s="5"/>
    </row>
    <row r="11" spans="1:33" ht="14.6">
      <c r="A11" s="28" t="s">
        <v>85</v>
      </c>
      <c r="B11" s="28" t="s">
        <v>11</v>
      </c>
      <c r="C11" s="4">
        <v>33169.18359375</v>
      </c>
      <c r="D11" s="4">
        <v>33741.26171875</v>
      </c>
      <c r="E11" s="4">
        <v>34506.31640625</v>
      </c>
      <c r="F11" s="4">
        <v>35882.59375</v>
      </c>
      <c r="G11" s="4">
        <v>38902.703125</v>
      </c>
      <c r="H11" s="4">
        <v>43076.109375</v>
      </c>
      <c r="I11" s="4">
        <v>46697.4453125</v>
      </c>
      <c r="J11" s="4">
        <v>51447.03515625</v>
      </c>
      <c r="K11" s="4">
        <v>56021.390625</v>
      </c>
      <c r="L11" s="4">
        <v>59334.640625</v>
      </c>
      <c r="M11" s="4">
        <v>61738.9296875</v>
      </c>
      <c r="N11" s="4">
        <v>63380.06640625</v>
      </c>
      <c r="O11" s="4">
        <v>65530.765625</v>
      </c>
      <c r="P11" s="4">
        <v>67841.1875</v>
      </c>
      <c r="Q11" s="4">
        <v>70383.7421875</v>
      </c>
      <c r="R11" s="4">
        <v>73418.3125</v>
      </c>
      <c r="S11" s="4">
        <v>77820.671875</v>
      </c>
      <c r="T11" s="4">
        <v>83938.9453125</v>
      </c>
      <c r="U11" s="4">
        <v>92914.0859375</v>
      </c>
      <c r="V11" s="4">
        <v>105312.09375</v>
      </c>
      <c r="W11" s="4">
        <v>120309.171875</v>
      </c>
      <c r="X11" s="4">
        <v>132705.34375</v>
      </c>
      <c r="Y11" s="4">
        <v>147102.65625</v>
      </c>
      <c r="Z11" s="4">
        <v>164189.0625</v>
      </c>
      <c r="AA11" s="4">
        <v>180896.4375</v>
      </c>
      <c r="AB11" s="4">
        <v>192804.0625</v>
      </c>
      <c r="AC11" s="4">
        <v>205571.921875</v>
      </c>
      <c r="AD11" s="4">
        <v>217839.90625</v>
      </c>
      <c r="AE11" s="4">
        <v>232101.515625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29" width="11.84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169195.546875</v>
      </c>
      <c r="D2" s="4">
        <v>176702.390625</v>
      </c>
      <c r="E2" s="4">
        <v>184345.671875</v>
      </c>
      <c r="F2" s="4">
        <v>192434.875</v>
      </c>
      <c r="G2" s="4">
        <v>201594.09375</v>
      </c>
      <c r="H2" s="4">
        <v>211519.5625</v>
      </c>
      <c r="I2" s="4">
        <v>221561.84375</v>
      </c>
      <c r="J2" s="4">
        <v>232227.65625</v>
      </c>
      <c r="K2" s="4">
        <v>243001.15625</v>
      </c>
      <c r="L2" s="4">
        <v>253346.140625</v>
      </c>
      <c r="M2" s="4">
        <v>263625.34375</v>
      </c>
      <c r="N2" s="4">
        <v>273732.46875</v>
      </c>
      <c r="O2" s="4">
        <v>284305.40625</v>
      </c>
      <c r="P2" s="4">
        <v>295120.03125</v>
      </c>
      <c r="Q2" s="4">
        <v>306303.71875</v>
      </c>
      <c r="R2" s="4">
        <v>318074.375</v>
      </c>
      <c r="S2" s="4">
        <v>330746.5625</v>
      </c>
      <c r="T2" s="4">
        <v>344353.34375</v>
      </c>
      <c r="U2" s="4">
        <v>359455.46875</v>
      </c>
      <c r="V2" s="4">
        <v>375138.46875</v>
      </c>
      <c r="W2" s="4">
        <v>393700.9375</v>
      </c>
      <c r="X2" s="4">
        <v>412817.21875</v>
      </c>
      <c r="Y2" s="4">
        <v>435369.21875</v>
      </c>
      <c r="Z2" s="4">
        <v>459930.15625</v>
      </c>
      <c r="AA2" s="4">
        <v>484880.9375</v>
      </c>
      <c r="AB2" s="4">
        <v>508620.25</v>
      </c>
      <c r="AC2" s="4">
        <v>532723.4375</v>
      </c>
      <c r="AD2" s="4">
        <v>557112.5</v>
      </c>
      <c r="AE2" s="4">
        <v>581788.25</v>
      </c>
      <c r="AF2" s="5"/>
      <c r="AG2" s="5"/>
    </row>
    <row r="3" spans="1:33" ht="14.6">
      <c r="A3" s="28" t="s">
        <v>81</v>
      </c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</row>
    <row r="4" spans="1:33" ht="14.6">
      <c r="A4" s="27" t="s">
        <v>82</v>
      </c>
      <c r="B4" s="5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5"/>
    </row>
    <row r="5" spans="1:33" ht="14.6">
      <c r="A5" s="30" t="s">
        <v>79</v>
      </c>
      <c r="B5" s="5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</row>
    <row r="6" spans="1:33" ht="14.6">
      <c r="A6" s="27" t="s">
        <v>24</v>
      </c>
      <c r="B6" s="5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</row>
    <row r="7" spans="1:33" ht="14.6">
      <c r="A7" s="31" t="s">
        <v>25</v>
      </c>
      <c r="B7" s="5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</row>
    <row r="8" spans="1:33" ht="14.6">
      <c r="A8" s="28" t="s">
        <v>83</v>
      </c>
      <c r="B8" s="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</row>
    <row r="9" spans="1:33" ht="14.6">
      <c r="A9" s="29" t="s">
        <v>80</v>
      </c>
      <c r="B9" s="5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</row>
    <row r="10" spans="1:33" ht="14.6">
      <c r="A10" s="28" t="s">
        <v>84</v>
      </c>
      <c r="B10" s="5" t="s">
        <v>10</v>
      </c>
      <c r="C10" s="4">
        <v>169195.546875</v>
      </c>
      <c r="D10" s="4">
        <v>176702.390625</v>
      </c>
      <c r="E10" s="4">
        <v>184345.671875</v>
      </c>
      <c r="F10" s="4">
        <v>192434.875</v>
      </c>
      <c r="G10" s="4">
        <v>201594.09375</v>
      </c>
      <c r="H10" s="4">
        <v>211519.5625</v>
      </c>
      <c r="I10" s="4">
        <v>221561.84375</v>
      </c>
      <c r="J10" s="4">
        <v>232227.65625</v>
      </c>
      <c r="K10" s="4">
        <v>243001.15625</v>
      </c>
      <c r="L10" s="4">
        <v>253346.140625</v>
      </c>
      <c r="M10" s="4">
        <v>263625.34375</v>
      </c>
      <c r="N10" s="4">
        <v>273732.46875</v>
      </c>
      <c r="O10" s="4">
        <v>284305.40625</v>
      </c>
      <c r="P10" s="4">
        <v>295120.03125</v>
      </c>
      <c r="Q10" s="4">
        <v>306303.71875</v>
      </c>
      <c r="R10" s="4">
        <v>318074.375</v>
      </c>
      <c r="S10" s="4">
        <v>330746.5625</v>
      </c>
      <c r="T10" s="4">
        <v>344353.34375</v>
      </c>
      <c r="U10" s="4">
        <v>359455.46875</v>
      </c>
      <c r="V10" s="4">
        <v>375138.46875</v>
      </c>
      <c r="W10" s="4">
        <v>393700.9375</v>
      </c>
      <c r="X10" s="4">
        <v>412817.21875</v>
      </c>
      <c r="Y10" s="4">
        <v>435369.21875</v>
      </c>
      <c r="Z10" s="4">
        <v>459930.15625</v>
      </c>
      <c r="AA10" s="4">
        <v>484880.9375</v>
      </c>
      <c r="AB10" s="4">
        <v>508620.25</v>
      </c>
      <c r="AC10" s="4">
        <v>532723.4375</v>
      </c>
      <c r="AD10" s="4">
        <v>557112.5</v>
      </c>
      <c r="AE10" s="4">
        <v>581788.25</v>
      </c>
      <c r="AF10" s="5"/>
      <c r="AG10" s="5"/>
    </row>
    <row r="11" spans="1:33" ht="14.6">
      <c r="A11" s="28" t="s">
        <v>85</v>
      </c>
      <c r="B11" s="28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2961.19140625</v>
      </c>
      <c r="D2" s="4">
        <v>3087.007568359375</v>
      </c>
      <c r="E2" s="4">
        <v>3179.298828125</v>
      </c>
      <c r="F2" s="4">
        <v>3245.067138671875</v>
      </c>
      <c r="G2" s="4">
        <v>3303.060791015625</v>
      </c>
      <c r="H2" s="4">
        <v>3368.671875</v>
      </c>
      <c r="I2" s="4">
        <v>3436.537109375</v>
      </c>
      <c r="J2" s="4">
        <v>3553.253173828125</v>
      </c>
      <c r="K2" s="4">
        <v>3695.076416015625</v>
      </c>
      <c r="L2" s="4">
        <v>3906.5126953125</v>
      </c>
      <c r="M2" s="4">
        <v>4083.101318359375</v>
      </c>
      <c r="N2" s="4">
        <v>4227.080078125</v>
      </c>
      <c r="O2" s="4">
        <v>4377.28662109375</v>
      </c>
      <c r="P2" s="4">
        <v>4528.60546875</v>
      </c>
      <c r="Q2" s="4">
        <v>4705.83837890625</v>
      </c>
      <c r="R2" s="4">
        <v>4889.3466796875</v>
      </c>
      <c r="S2" s="4">
        <v>5070.00634765625</v>
      </c>
      <c r="T2" s="4">
        <v>5228.32763671875</v>
      </c>
      <c r="U2" s="4">
        <v>5401.3095703125</v>
      </c>
      <c r="V2" s="4">
        <v>5522.080078125</v>
      </c>
      <c r="W2" s="4">
        <v>5692.974609375</v>
      </c>
      <c r="X2" s="4">
        <v>5909.10595703125</v>
      </c>
      <c r="Y2" s="4">
        <v>6155.50634765625</v>
      </c>
      <c r="Z2" s="4">
        <v>6380.61181640625</v>
      </c>
      <c r="AA2" s="4">
        <v>6580.33544921875</v>
      </c>
      <c r="AB2" s="4">
        <v>6728.20849609375</v>
      </c>
      <c r="AC2" s="4">
        <v>6825.68798828125</v>
      </c>
      <c r="AD2" s="4">
        <v>6888.8095703125</v>
      </c>
      <c r="AE2" s="4">
        <v>6984.70458984375</v>
      </c>
      <c r="AF2" s="5"/>
      <c r="AG2" s="5"/>
    </row>
    <row r="3" spans="1:33" ht="14.6">
      <c r="A3" s="28" t="s">
        <v>81</v>
      </c>
      <c r="B3" s="5" t="s">
        <v>4</v>
      </c>
      <c r="C3" s="4">
        <v>2956.97314453125</v>
      </c>
      <c r="D3" s="4">
        <v>3082.675048828125</v>
      </c>
      <c r="E3" s="4">
        <v>3174.876220703125</v>
      </c>
      <c r="F3" s="4">
        <v>3240.5732421875</v>
      </c>
      <c r="G3" s="4">
        <v>3298.510498046875</v>
      </c>
      <c r="H3" s="4">
        <v>3364.0771484375</v>
      </c>
      <c r="I3" s="4">
        <v>3431.9072265625</v>
      </c>
      <c r="J3" s="4">
        <v>3548.595703125</v>
      </c>
      <c r="K3" s="4">
        <v>3690.39697265625</v>
      </c>
      <c r="L3" s="4">
        <v>3901.81591796875</v>
      </c>
      <c r="M3" s="4">
        <v>4078.390869140625</v>
      </c>
      <c r="N3" s="4">
        <v>4222.35888671875</v>
      </c>
      <c r="O3" s="4">
        <v>4372.556640625</v>
      </c>
      <c r="P3" s="4">
        <v>4523.869140625</v>
      </c>
      <c r="Q3" s="4">
        <v>4701.0966796875</v>
      </c>
      <c r="R3" s="4">
        <v>4884.6005859375</v>
      </c>
      <c r="S3" s="4">
        <v>5065.2568359375</v>
      </c>
      <c r="T3" s="4">
        <v>5223.57568359375</v>
      </c>
      <c r="U3" s="4">
        <v>5388.5556640625</v>
      </c>
      <c r="V3" s="4">
        <v>5501.00439453125</v>
      </c>
      <c r="W3" s="4">
        <v>5666.32470703125</v>
      </c>
      <c r="X3" s="4">
        <v>5881.052734375</v>
      </c>
      <c r="Y3" s="4">
        <v>6121.34423828125</v>
      </c>
      <c r="Z3" s="4">
        <v>6343.62353515625</v>
      </c>
      <c r="AA3" s="4">
        <v>6540.11474609375</v>
      </c>
      <c r="AB3" s="4">
        <v>6690.43408203125</v>
      </c>
      <c r="AC3" s="4">
        <v>6790.84619140625</v>
      </c>
      <c r="AD3" s="4">
        <v>6856.28466796875</v>
      </c>
      <c r="AE3" s="4">
        <v>6955.009765625</v>
      </c>
      <c r="AF3" s="5"/>
      <c r="AG3" s="5"/>
    </row>
    <row r="4" spans="1:33" ht="14.6">
      <c r="A4" s="27" t="s">
        <v>82</v>
      </c>
      <c r="B4" s="5" t="s">
        <v>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5"/>
      <c r="AG4" s="5"/>
    </row>
    <row r="5" spans="1:33" ht="14.6">
      <c r="A5" s="30" t="s">
        <v>79</v>
      </c>
      <c r="B5" s="5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</row>
    <row r="6" spans="1:33" ht="14.6">
      <c r="A6" s="27" t="s">
        <v>24</v>
      </c>
      <c r="B6" s="5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</row>
    <row r="7" spans="1:33" ht="14.6">
      <c r="A7" s="31" t="s">
        <v>25</v>
      </c>
      <c r="B7" s="5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</row>
    <row r="8" spans="1:33" ht="14.6">
      <c r="A8" s="28" t="s">
        <v>83</v>
      </c>
      <c r="B8" s="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</row>
    <row r="9" spans="1:33" ht="14.6">
      <c r="A9" s="29" t="s">
        <v>80</v>
      </c>
      <c r="B9" s="5" t="s">
        <v>9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5"/>
      <c r="AG9" s="5"/>
    </row>
    <row r="10" spans="1:33" ht="14.6">
      <c r="A10" s="28" t="s">
        <v>84</v>
      </c>
      <c r="B10" s="5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</row>
    <row r="11" spans="1:33" ht="14.6">
      <c r="A11" s="28" t="s">
        <v>85</v>
      </c>
      <c r="B11" s="28" t="s">
        <v>11</v>
      </c>
      <c r="C11" s="4">
        <v>4.2183361053466797</v>
      </c>
      <c r="D11" s="4">
        <v>4.3324856758117676</v>
      </c>
      <c r="E11" s="4">
        <v>4.422663688659668</v>
      </c>
      <c r="F11" s="4">
        <v>4.4939041137695313</v>
      </c>
      <c r="G11" s="4">
        <v>4.5501842498779297</v>
      </c>
      <c r="H11" s="4">
        <v>4.5946455001831055</v>
      </c>
      <c r="I11" s="4">
        <v>4.6297698020935059</v>
      </c>
      <c r="J11" s="4">
        <v>4.6575183868408203</v>
      </c>
      <c r="K11" s="4">
        <v>4.6794395446777344</v>
      </c>
      <c r="L11" s="4">
        <v>4.6967573165893555</v>
      </c>
      <c r="M11" s="4">
        <v>4.7104382514953613</v>
      </c>
      <c r="N11" s="4">
        <v>4.7212462425231934</v>
      </c>
      <c r="O11" s="4">
        <v>4.7297844886779785</v>
      </c>
      <c r="P11" s="4">
        <v>4.7365298271179199</v>
      </c>
      <c r="Q11" s="4">
        <v>4.7418584823608398</v>
      </c>
      <c r="R11" s="4">
        <v>4.746068000793457</v>
      </c>
      <c r="S11" s="4">
        <v>4.7493939399719238</v>
      </c>
      <c r="T11" s="4">
        <v>4.752021312713623</v>
      </c>
      <c r="U11" s="4">
        <v>12.754096984863281</v>
      </c>
      <c r="V11" s="4">
        <v>21.075736999511719</v>
      </c>
      <c r="W11" s="4">
        <v>26.649831771850586</v>
      </c>
      <c r="X11" s="4">
        <v>28.053367614746094</v>
      </c>
      <c r="Y11" s="4">
        <v>34.162158966064453</v>
      </c>
      <c r="Z11" s="4">
        <v>36.988105773925781</v>
      </c>
      <c r="AA11" s="4">
        <v>40.220603942871094</v>
      </c>
      <c r="AB11" s="4">
        <v>37.774276733398438</v>
      </c>
      <c r="AC11" s="4">
        <v>34.841678619384766</v>
      </c>
      <c r="AD11" s="4">
        <v>32.524925231933594</v>
      </c>
      <c r="AE11" s="4">
        <v>29.694690704345703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906.20208740234375</v>
      </c>
      <c r="D2" s="4">
        <v>926.961669921875</v>
      </c>
      <c r="E2" s="4">
        <v>955.5693359375</v>
      </c>
      <c r="F2" s="4">
        <v>988.45550537109375</v>
      </c>
      <c r="G2" s="4">
        <v>1041.764404296875</v>
      </c>
      <c r="H2" s="4">
        <v>1099.4114990234375</v>
      </c>
      <c r="I2" s="4">
        <v>1148.5291748046875</v>
      </c>
      <c r="J2" s="4">
        <v>1193.8233642578125</v>
      </c>
      <c r="K2" s="4">
        <v>1206.05859375</v>
      </c>
      <c r="L2" s="4">
        <v>1215.846923828125</v>
      </c>
      <c r="M2" s="4">
        <v>1233.6776123046875</v>
      </c>
      <c r="N2" s="4">
        <v>1237.9420166015625</v>
      </c>
      <c r="O2" s="4">
        <v>1254.3536376953125</v>
      </c>
      <c r="P2" s="4">
        <v>1280.48291015625</v>
      </c>
      <c r="Q2" s="4">
        <v>1304.3863525390625</v>
      </c>
      <c r="R2" s="4">
        <v>1307.5091552734375</v>
      </c>
      <c r="S2" s="4">
        <v>1363.0072021484375</v>
      </c>
      <c r="T2" s="4">
        <v>1450.40576171875</v>
      </c>
      <c r="U2" s="4">
        <v>1590.3245849609375</v>
      </c>
      <c r="V2" s="4">
        <v>1641.2596435546875</v>
      </c>
      <c r="W2" s="4">
        <v>1716.0076904296875</v>
      </c>
      <c r="X2" s="4">
        <v>1835.8060302734375</v>
      </c>
      <c r="Y2" s="4">
        <v>1981.644775390625</v>
      </c>
      <c r="Z2" s="4">
        <v>2141.31591796875</v>
      </c>
      <c r="AA2" s="4">
        <v>2299.052734375</v>
      </c>
      <c r="AB2" s="4">
        <v>2473.2421875</v>
      </c>
      <c r="AC2" s="4">
        <v>2642.59375</v>
      </c>
      <c r="AD2" s="4">
        <v>2794.074951171875</v>
      </c>
      <c r="AE2" s="4">
        <v>2931.260009765625</v>
      </c>
      <c r="AF2" s="5"/>
      <c r="AG2" s="5"/>
    </row>
    <row r="3" spans="1:33" ht="14.6">
      <c r="A3" s="28" t="s">
        <v>81</v>
      </c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</row>
    <row r="4" spans="1:33" ht="14.6">
      <c r="A4" s="27" t="s">
        <v>82</v>
      </c>
      <c r="B4" s="5" t="s">
        <v>5</v>
      </c>
      <c r="C4" s="4">
        <v>12.36488151550293</v>
      </c>
      <c r="D4" s="4">
        <v>12.891904830932617</v>
      </c>
      <c r="E4" s="4">
        <v>13.31352424621582</v>
      </c>
      <c r="F4" s="4">
        <v>13.650819778442383</v>
      </c>
      <c r="G4" s="4">
        <v>13.920656204223633</v>
      </c>
      <c r="H4" s="4">
        <v>14.13652515411377</v>
      </c>
      <c r="I4" s="4">
        <v>14.309220314025879</v>
      </c>
      <c r="J4" s="4">
        <v>14.447376251220703</v>
      </c>
      <c r="K4" s="4">
        <v>14.557901382446289</v>
      </c>
      <c r="L4" s="4">
        <v>14.646321296691895</v>
      </c>
      <c r="M4" s="4">
        <v>14.717057228088379</v>
      </c>
      <c r="N4" s="4">
        <v>14.773645401000977</v>
      </c>
      <c r="O4" s="4">
        <v>14.818916320800781</v>
      </c>
      <c r="P4" s="4">
        <v>14.855133056640625</v>
      </c>
      <c r="Q4" s="4">
        <v>14.884106636047363</v>
      </c>
      <c r="R4" s="4">
        <v>14.907285690307617</v>
      </c>
      <c r="S4" s="4">
        <v>15.92582893371582</v>
      </c>
      <c r="T4" s="4">
        <v>16.740663528442383</v>
      </c>
      <c r="U4" s="4">
        <v>17.39253044128418</v>
      </c>
      <c r="V4" s="4">
        <v>17.914024353027344</v>
      </c>
      <c r="W4" s="4">
        <v>18.331218719482422</v>
      </c>
      <c r="X4" s="4">
        <v>18.664974212646484</v>
      </c>
      <c r="Y4" s="4">
        <v>18.931980133056641</v>
      </c>
      <c r="Z4" s="4">
        <v>18.145584106445313</v>
      </c>
      <c r="AA4" s="4">
        <v>17.516468048095703</v>
      </c>
      <c r="AB4" s="4">
        <v>17.013174057006836</v>
      </c>
      <c r="AC4" s="4">
        <v>16.610538482666016</v>
      </c>
      <c r="AD4" s="4">
        <v>17.288431167602539</v>
      </c>
      <c r="AE4" s="4">
        <v>17.830745697021484</v>
      </c>
      <c r="AF4" s="5"/>
      <c r="AG4" s="5"/>
    </row>
    <row r="5" spans="1:33" ht="14.6">
      <c r="A5" s="30" t="s">
        <v>79</v>
      </c>
      <c r="B5" s="5" t="s">
        <v>6</v>
      </c>
      <c r="C5" s="4">
        <v>234.90565490722656</v>
      </c>
      <c r="D5" s="4">
        <v>239.92453002929688</v>
      </c>
      <c r="E5" s="4">
        <v>246.93962097167969</v>
      </c>
      <c r="F5" s="4">
        <v>255.55169677734375</v>
      </c>
      <c r="G5" s="4">
        <v>269.44134521484375</v>
      </c>
      <c r="H5" s="4">
        <v>284.55307006835938</v>
      </c>
      <c r="I5" s="4">
        <v>297.6424560546875</v>
      </c>
      <c r="J5" s="4">
        <v>310.11395263671875</v>
      </c>
      <c r="K5" s="4">
        <v>314.09115600585938</v>
      </c>
      <c r="L5" s="4">
        <v>317.27291870117188</v>
      </c>
      <c r="M5" s="4">
        <v>322.81832885742188</v>
      </c>
      <c r="N5" s="4">
        <v>324.25466918945313</v>
      </c>
      <c r="O5" s="4">
        <v>328.40374755859375</v>
      </c>
      <c r="P5" s="4">
        <v>334.72299194335938</v>
      </c>
      <c r="Q5" s="4">
        <v>340.77838134765625</v>
      </c>
      <c r="R5" s="4">
        <v>341.62271118164063</v>
      </c>
      <c r="S5" s="4">
        <v>356.29815673828125</v>
      </c>
      <c r="T5" s="4">
        <v>379.03851318359375</v>
      </c>
      <c r="U5" s="4">
        <v>389.23080444335938</v>
      </c>
      <c r="V5" s="4">
        <v>383.3846435546875</v>
      </c>
      <c r="W5" s="4">
        <v>385.70770263671875</v>
      </c>
      <c r="X5" s="4">
        <v>400.566162109375</v>
      </c>
      <c r="Y5" s="4">
        <v>424.45294189453125</v>
      </c>
      <c r="Z5" s="4">
        <v>451.56234741210938</v>
      </c>
      <c r="AA5" s="4">
        <v>477.2498779296875</v>
      </c>
      <c r="AB5" s="4">
        <v>507.79989624023438</v>
      </c>
      <c r="AC5" s="4">
        <v>540.23992919921875</v>
      </c>
      <c r="AD5" s="4">
        <v>568.19195556640625</v>
      </c>
      <c r="AE5" s="4">
        <v>593.5535888671875</v>
      </c>
      <c r="AF5" s="5"/>
      <c r="AG5" s="5"/>
    </row>
    <row r="6" spans="1:33" ht="14.6">
      <c r="A6" s="27" t="s">
        <v>24</v>
      </c>
      <c r="B6" s="5" t="s">
        <v>7</v>
      </c>
      <c r="C6" s="4">
        <v>11.731563568115234</v>
      </c>
      <c r="D6" s="4">
        <v>12.385251045227051</v>
      </c>
      <c r="E6" s="4">
        <v>12.908201217651367</v>
      </c>
      <c r="F6" s="4">
        <v>13.326560974121094</v>
      </c>
      <c r="G6" s="4">
        <v>13.661249160766602</v>
      </c>
      <c r="H6" s="4">
        <v>13.928998947143555</v>
      </c>
      <c r="I6" s="4">
        <v>14.14319896697998</v>
      </c>
      <c r="J6" s="4">
        <v>14.314558982849121</v>
      </c>
      <c r="K6" s="4">
        <v>14.45164680480957</v>
      </c>
      <c r="L6" s="4">
        <v>14.561317443847656</v>
      </c>
      <c r="M6" s="4">
        <v>14.649053573608398</v>
      </c>
      <c r="N6" s="4">
        <v>14.719243049621582</v>
      </c>
      <c r="O6" s="4">
        <v>14.775394439697266</v>
      </c>
      <c r="P6" s="4">
        <v>14.820315361022949</v>
      </c>
      <c r="Q6" s="4">
        <v>14.856252670288086</v>
      </c>
      <c r="R6" s="4">
        <v>14.885002136230469</v>
      </c>
      <c r="S6" s="4">
        <v>15.908001899719238</v>
      </c>
      <c r="T6" s="4">
        <v>16.726402282714844</v>
      </c>
      <c r="U6" s="4">
        <v>17.381122589111328</v>
      </c>
      <c r="V6" s="4">
        <v>17.904897689819336</v>
      </c>
      <c r="W6" s="4">
        <v>18.323917388916016</v>
      </c>
      <c r="X6" s="4">
        <v>18.659133911132813</v>
      </c>
      <c r="Y6" s="4">
        <v>18.92730712890625</v>
      </c>
      <c r="Z6" s="4">
        <v>20.141845703125</v>
      </c>
      <c r="AA6" s="4">
        <v>22.113475799560547</v>
      </c>
      <c r="AB6" s="4">
        <v>24.690780639648438</v>
      </c>
      <c r="AC6" s="4">
        <v>26.75262451171875</v>
      </c>
      <c r="AD6" s="4">
        <v>28.402099609375</v>
      </c>
      <c r="AE6" s="4">
        <v>29.7216796875</v>
      </c>
      <c r="AF6" s="5"/>
      <c r="AG6" s="5"/>
    </row>
    <row r="7" spans="1:33" ht="14.6">
      <c r="A7" s="31" t="s">
        <v>25</v>
      </c>
      <c r="B7" s="5" t="s">
        <v>8</v>
      </c>
      <c r="C7" s="4">
        <v>7.5161652565002441</v>
      </c>
      <c r="D7" s="4">
        <v>8.0129318237304688</v>
      </c>
      <c r="E7" s="4">
        <v>8.4103450775146484</v>
      </c>
      <c r="F7" s="4">
        <v>8.728276252746582</v>
      </c>
      <c r="G7" s="4">
        <v>8.9826211929321289</v>
      </c>
      <c r="H7" s="4">
        <v>9.1860971450805664</v>
      </c>
      <c r="I7" s="4">
        <v>9.3488779067993164</v>
      </c>
      <c r="J7" s="4">
        <v>9.4791021347045898</v>
      </c>
      <c r="K7" s="4">
        <v>9.5832815170288086</v>
      </c>
      <c r="L7" s="4">
        <v>9.6666250228881836</v>
      </c>
      <c r="M7" s="4">
        <v>9.7333002090454102</v>
      </c>
      <c r="N7" s="4">
        <v>9.7866401672363281</v>
      </c>
      <c r="O7" s="4">
        <v>9.8293123245239258</v>
      </c>
      <c r="P7" s="4">
        <v>9.8634500503540039</v>
      </c>
      <c r="Q7" s="4">
        <v>9.8907604217529297</v>
      </c>
      <c r="R7" s="4">
        <v>9.9126081466674805</v>
      </c>
      <c r="S7" s="4">
        <v>10.930086135864258</v>
      </c>
      <c r="T7" s="4">
        <v>11.74406909942627</v>
      </c>
      <c r="U7" s="4">
        <v>12.395255088806152</v>
      </c>
      <c r="V7" s="4">
        <v>12.916204452514648</v>
      </c>
      <c r="W7" s="4">
        <v>13.332963943481445</v>
      </c>
      <c r="X7" s="4">
        <v>13.66637134552002</v>
      </c>
      <c r="Y7" s="4">
        <v>13.933096885681152</v>
      </c>
      <c r="Z7" s="4">
        <v>14.146477699279785</v>
      </c>
      <c r="AA7" s="4">
        <v>14.317182540893555</v>
      </c>
      <c r="AB7" s="4">
        <v>13.45374584197998</v>
      </c>
      <c r="AC7" s="4">
        <v>12.762996673583984</v>
      </c>
      <c r="AD7" s="4">
        <v>12.210397720336914</v>
      </c>
      <c r="AE7" s="4">
        <v>11.768318176269531</v>
      </c>
      <c r="AF7" s="5"/>
      <c r="AG7" s="5"/>
    </row>
    <row r="8" spans="1:33" ht="14.6">
      <c r="A8" s="28" t="s">
        <v>83</v>
      </c>
      <c r="B8" s="5" t="s">
        <v>30</v>
      </c>
      <c r="C8" s="4">
        <v>102.76448822021484</v>
      </c>
      <c r="D8" s="4">
        <v>106.21159362792969</v>
      </c>
      <c r="E8" s="4">
        <v>109.96927642822266</v>
      </c>
      <c r="F8" s="4">
        <v>113.97541809082031</v>
      </c>
      <c r="G8" s="4">
        <v>120.18033599853516</v>
      </c>
      <c r="H8" s="4">
        <v>127.14427185058594</v>
      </c>
      <c r="I8" s="4">
        <v>132.71542358398438</v>
      </c>
      <c r="J8" s="4">
        <v>138.17233276367188</v>
      </c>
      <c r="K8" s="4">
        <v>139.53787231445313</v>
      </c>
      <c r="L8" s="4">
        <v>140.63029479980469</v>
      </c>
      <c r="M8" s="4">
        <v>142.50424194335938</v>
      </c>
      <c r="N8" s="4">
        <v>143.00338745117188</v>
      </c>
      <c r="O8" s="4">
        <v>144.4027099609375</v>
      </c>
      <c r="P8" s="4">
        <v>146.52217102050781</v>
      </c>
      <c r="Q8" s="4">
        <v>148.21774291992188</v>
      </c>
      <c r="R8" s="4">
        <v>147.57418823242188</v>
      </c>
      <c r="S8" s="4">
        <v>153.05935668945313</v>
      </c>
      <c r="T8" s="4">
        <v>162.44747924804688</v>
      </c>
      <c r="U8" s="4">
        <v>164.95797729492188</v>
      </c>
      <c r="V8" s="4">
        <v>160.96638488769531</v>
      </c>
      <c r="W8" s="4">
        <v>161.77310180664063</v>
      </c>
      <c r="X8" s="4">
        <v>169.41848754882813</v>
      </c>
      <c r="Y8" s="4">
        <v>179.5347900390625</v>
      </c>
      <c r="Z8" s="4">
        <v>191.62783813476563</v>
      </c>
      <c r="AA8" s="4">
        <v>206.30227661132813</v>
      </c>
      <c r="AB8" s="4">
        <v>223.04182434082031</v>
      </c>
      <c r="AC8" s="4">
        <v>239.43345642089844</v>
      </c>
      <c r="AD8" s="4">
        <v>255.54676818847656</v>
      </c>
      <c r="AE8" s="4">
        <v>269.43740844726563</v>
      </c>
      <c r="AF8" s="5"/>
      <c r="AG8" s="5"/>
    </row>
    <row r="9" spans="1:33" ht="14.6">
      <c r="A9" s="29" t="s">
        <v>80</v>
      </c>
      <c r="B9" s="5" t="s">
        <v>9</v>
      </c>
      <c r="C9" s="4">
        <v>3.8556978702545166</v>
      </c>
      <c r="D9" s="4">
        <v>4.0845584869384766</v>
      </c>
      <c r="E9" s="4">
        <v>4.2676467895507813</v>
      </c>
      <c r="F9" s="4">
        <v>4.4141173362731934</v>
      </c>
      <c r="G9" s="4">
        <v>4.5312938690185547</v>
      </c>
      <c r="H9" s="4">
        <v>4.625035285949707</v>
      </c>
      <c r="I9" s="4">
        <v>4.7000284194946289</v>
      </c>
      <c r="J9" s="4">
        <v>4.7600226402282715</v>
      </c>
      <c r="K9" s="4">
        <v>4.8080182075500488</v>
      </c>
      <c r="L9" s="4">
        <v>4.8464145660400391</v>
      </c>
      <c r="M9" s="4">
        <v>4.877131462097168</v>
      </c>
      <c r="N9" s="4">
        <v>4.901705265045166</v>
      </c>
      <c r="O9" s="4">
        <v>4.9213643074035645</v>
      </c>
      <c r="P9" s="4">
        <v>4.9370913505554199</v>
      </c>
      <c r="Q9" s="4">
        <v>4.9496731758117676</v>
      </c>
      <c r="R9" s="4">
        <v>4.9597387313842773</v>
      </c>
      <c r="S9" s="4">
        <v>4.9677910804748535</v>
      </c>
      <c r="T9" s="4">
        <v>4.9742326736450195</v>
      </c>
      <c r="U9" s="4">
        <v>4.9793863296508789</v>
      </c>
      <c r="V9" s="4">
        <v>4.9835090637207031</v>
      </c>
      <c r="W9" s="4">
        <v>4.9868073463439941</v>
      </c>
      <c r="X9" s="4">
        <v>4.989445686340332</v>
      </c>
      <c r="Y9" s="4">
        <v>4.9915566444396973</v>
      </c>
      <c r="Z9" s="4">
        <v>4.9932451248168945</v>
      </c>
      <c r="AA9" s="4">
        <v>4.994596004486084</v>
      </c>
      <c r="AB9" s="4">
        <v>4.9956769943237305</v>
      </c>
      <c r="AC9" s="4">
        <v>4.9965415000915527</v>
      </c>
      <c r="AD9" s="4">
        <v>4.9972333908081055</v>
      </c>
      <c r="AE9" s="4">
        <v>4.9977865219116211</v>
      </c>
      <c r="AF9" s="5"/>
      <c r="AG9" s="5"/>
    </row>
    <row r="10" spans="1:33" ht="14.6">
      <c r="A10" s="28" t="s">
        <v>84</v>
      </c>
      <c r="B10" s="5" t="s">
        <v>10</v>
      </c>
      <c r="C10" s="4">
        <v>39.571521759033203</v>
      </c>
      <c r="D10" s="4">
        <v>40.657218933105469</v>
      </c>
      <c r="E10" s="4">
        <v>42.525775909423828</v>
      </c>
      <c r="F10" s="4">
        <v>44.020622253417969</v>
      </c>
      <c r="G10" s="4">
        <v>46.216499328613281</v>
      </c>
      <c r="H10" s="4">
        <v>48.973197937011719</v>
      </c>
      <c r="I10" s="4">
        <v>51.178558349609375</v>
      </c>
      <c r="J10" s="4">
        <v>52.942848205566406</v>
      </c>
      <c r="K10" s="4">
        <v>53.354278564453125</v>
      </c>
      <c r="L10" s="4">
        <v>53.683422088623047</v>
      </c>
      <c r="M10" s="4">
        <v>53.946739196777344</v>
      </c>
      <c r="N10" s="4">
        <v>54.157390594482422</v>
      </c>
      <c r="O10" s="4">
        <v>55.325912475585938</v>
      </c>
      <c r="P10" s="4">
        <v>57.260730743408203</v>
      </c>
      <c r="Q10" s="4">
        <v>58.808586120605469</v>
      </c>
      <c r="R10" s="4">
        <v>59.046867370605469</v>
      </c>
      <c r="S10" s="4">
        <v>62.237495422363281</v>
      </c>
      <c r="T10" s="4">
        <v>66.789993286132813</v>
      </c>
      <c r="U10" s="4">
        <v>69.431991577148438</v>
      </c>
      <c r="V10" s="4">
        <v>70.54559326171875</v>
      </c>
      <c r="W10" s="4">
        <v>72.436477661132813</v>
      </c>
      <c r="X10" s="4">
        <v>74.949180603027344</v>
      </c>
      <c r="Y10" s="4">
        <v>78.959342956542969</v>
      </c>
      <c r="Z10" s="4">
        <v>85.167472839355469</v>
      </c>
      <c r="AA10" s="4">
        <v>90.133979797363281</v>
      </c>
      <c r="AB10" s="4">
        <v>96.107185363769531</v>
      </c>
      <c r="AC10" s="4">
        <v>100.88574981689453</v>
      </c>
      <c r="AD10" s="4">
        <v>105.70860290527344</v>
      </c>
      <c r="AE10" s="4">
        <v>109.56687927246094</v>
      </c>
      <c r="AF10" s="5"/>
      <c r="AG10" s="5"/>
    </row>
    <row r="11" spans="1:33" ht="14.6">
      <c r="A11" s="28" t="s">
        <v>85</v>
      </c>
      <c r="B11" s="28" t="s">
        <v>11</v>
      </c>
      <c r="C11" s="4">
        <v>493.49209594726563</v>
      </c>
      <c r="D11" s="4">
        <v>502.79367065429688</v>
      </c>
      <c r="E11" s="4">
        <v>517.23492431640625</v>
      </c>
      <c r="F11" s="4">
        <v>534.7879638671875</v>
      </c>
      <c r="G11" s="4">
        <v>564.83038330078125</v>
      </c>
      <c r="H11" s="4">
        <v>596.86431884765625</v>
      </c>
      <c r="I11" s="4">
        <v>624.491455078125</v>
      </c>
      <c r="J11" s="4">
        <v>649.5931396484375</v>
      </c>
      <c r="K11" s="4">
        <v>655.67449951171875</v>
      </c>
      <c r="L11" s="4">
        <v>660.53961181640625</v>
      </c>
      <c r="M11" s="4">
        <v>670.43170166015625</v>
      </c>
      <c r="N11" s="4">
        <v>672.3453369140625</v>
      </c>
      <c r="O11" s="4">
        <v>681.87628173828125</v>
      </c>
      <c r="P11" s="4">
        <v>697.50103759765625</v>
      </c>
      <c r="Q11" s="4">
        <v>712.0008544921875</v>
      </c>
      <c r="R11" s="4">
        <v>714.6007080078125</v>
      </c>
      <c r="S11" s="4">
        <v>743.6805419921875</v>
      </c>
      <c r="T11" s="4">
        <v>791.9444580078125</v>
      </c>
      <c r="U11" s="4">
        <v>914.5555419921875</v>
      </c>
      <c r="V11" s="4">
        <v>972.6444091796875</v>
      </c>
      <c r="W11" s="4">
        <v>1041.115478515625</v>
      </c>
      <c r="X11" s="4">
        <v>1134.892333984375</v>
      </c>
      <c r="Y11" s="4">
        <v>1241.913818359375</v>
      </c>
      <c r="Z11" s="4">
        <v>1355.531005859375</v>
      </c>
      <c r="AA11" s="4">
        <v>1466.4248046875</v>
      </c>
      <c r="AB11" s="4">
        <v>1586.139892578125</v>
      </c>
      <c r="AC11" s="4">
        <v>1700.911865234375</v>
      </c>
      <c r="AD11" s="4">
        <v>1801.7294921875</v>
      </c>
      <c r="AE11" s="4">
        <v>1894.383544921875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AG19"/>
  <sheetViews>
    <sheetView zoomScale="85" zoomScaleNormal="85" workbookViewId="0">
      <pane xSplit="2" ySplit="1" topLeftCell="C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4">
        <v>9399.650390625</v>
      </c>
      <c r="D2" s="4">
        <v>9845.48828125</v>
      </c>
      <c r="E2" s="4">
        <v>10169.17578125</v>
      </c>
      <c r="F2" s="4">
        <v>10465.904296875</v>
      </c>
      <c r="G2" s="4">
        <v>10741.5869140625</v>
      </c>
      <c r="H2" s="4">
        <v>11147.4951171875</v>
      </c>
      <c r="I2" s="4">
        <v>11411.5654296875</v>
      </c>
      <c r="J2" s="4">
        <v>12041.1162109375</v>
      </c>
      <c r="K2" s="4">
        <v>12685.67578125</v>
      </c>
      <c r="L2" s="4">
        <v>12928.623046875</v>
      </c>
      <c r="M2" s="4">
        <v>12789.33203125</v>
      </c>
      <c r="N2" s="4">
        <v>12789.083984375</v>
      </c>
      <c r="O2" s="4">
        <v>12484.86328125</v>
      </c>
      <c r="P2" s="4">
        <v>12239.498046875</v>
      </c>
      <c r="Q2" s="4">
        <v>12257.6318359375</v>
      </c>
      <c r="R2" s="4">
        <v>12763.8076171875</v>
      </c>
      <c r="S2" s="4">
        <v>13629.31640625</v>
      </c>
      <c r="T2" s="4">
        <v>15258.3505859375</v>
      </c>
      <c r="U2" s="4">
        <v>17083.44921875</v>
      </c>
      <c r="V2" s="4">
        <v>18421.4375</v>
      </c>
      <c r="W2" s="4">
        <v>19820.921875</v>
      </c>
      <c r="X2" s="4">
        <v>21210.26171875</v>
      </c>
      <c r="Y2" s="4">
        <v>22414.552734375</v>
      </c>
      <c r="Z2" s="4">
        <v>23258.78125</v>
      </c>
      <c r="AA2" s="4">
        <v>23912.83203125</v>
      </c>
      <c r="AB2" s="4">
        <v>24398.24609375</v>
      </c>
      <c r="AC2" s="4">
        <v>23232.203125</v>
      </c>
      <c r="AD2" s="4">
        <v>22309.06640625</v>
      </c>
      <c r="AE2" s="4">
        <v>21480.60546875</v>
      </c>
      <c r="AF2" s="5"/>
      <c r="AG2" s="5"/>
    </row>
    <row r="3" spans="1:33" ht="14.6">
      <c r="A3" s="28" t="s">
        <v>81</v>
      </c>
      <c r="B3" s="5" t="s">
        <v>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5"/>
      <c r="AG3" s="5"/>
    </row>
    <row r="4" spans="1:33" ht="14.6">
      <c r="A4" s="27" t="s">
        <v>82</v>
      </c>
      <c r="B4" s="5" t="s">
        <v>5</v>
      </c>
      <c r="C4" s="4">
        <v>9399.650390625</v>
      </c>
      <c r="D4" s="4">
        <v>9845.48828125</v>
      </c>
      <c r="E4" s="4">
        <v>10169.17578125</v>
      </c>
      <c r="F4" s="4">
        <v>10465.904296875</v>
      </c>
      <c r="G4" s="4">
        <v>10741.5869140625</v>
      </c>
      <c r="H4" s="4">
        <v>11147.4951171875</v>
      </c>
      <c r="I4" s="4">
        <v>11411.5654296875</v>
      </c>
      <c r="J4" s="4">
        <v>12041.1162109375</v>
      </c>
      <c r="K4" s="4">
        <v>12685.67578125</v>
      </c>
      <c r="L4" s="4">
        <v>12928.623046875</v>
      </c>
      <c r="M4" s="4">
        <v>12789.33203125</v>
      </c>
      <c r="N4" s="4">
        <v>12789.083984375</v>
      </c>
      <c r="O4" s="4">
        <v>12484.86328125</v>
      </c>
      <c r="P4" s="4">
        <v>12239.498046875</v>
      </c>
      <c r="Q4" s="4">
        <v>12257.6318359375</v>
      </c>
      <c r="R4" s="4">
        <v>12763.8076171875</v>
      </c>
      <c r="S4" s="4">
        <v>13629.31640625</v>
      </c>
      <c r="T4" s="4">
        <v>15258.3505859375</v>
      </c>
      <c r="U4" s="4">
        <v>17083.44921875</v>
      </c>
      <c r="V4" s="4">
        <v>18421.4375</v>
      </c>
      <c r="W4" s="4">
        <v>19820.921875</v>
      </c>
      <c r="X4" s="4">
        <v>21210.26171875</v>
      </c>
      <c r="Y4" s="4">
        <v>22414.552734375</v>
      </c>
      <c r="Z4" s="4">
        <v>23258.78125</v>
      </c>
      <c r="AA4" s="4">
        <v>23912.83203125</v>
      </c>
      <c r="AB4" s="4">
        <v>24397.24609375</v>
      </c>
      <c r="AC4" s="4">
        <v>23230.34375</v>
      </c>
      <c r="AD4" s="4">
        <v>22306.466796875</v>
      </c>
      <c r="AE4" s="4">
        <v>21477.369140625</v>
      </c>
      <c r="AF4" s="5"/>
      <c r="AG4" s="5"/>
    </row>
    <row r="5" spans="1:33" ht="14.6">
      <c r="A5" s="30" t="s">
        <v>79</v>
      </c>
      <c r="B5" s="5" t="s">
        <v>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5"/>
    </row>
    <row r="6" spans="1:33" ht="14.6">
      <c r="A6" s="27" t="s">
        <v>24</v>
      </c>
      <c r="B6" s="5" t="s">
        <v>7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5"/>
      <c r="AG6" s="5"/>
    </row>
    <row r="7" spans="1:33" ht="14.6">
      <c r="A7" s="31" t="s">
        <v>25</v>
      </c>
      <c r="B7" s="5" t="s"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5"/>
      <c r="AG7" s="5"/>
    </row>
    <row r="8" spans="1:33" ht="14.6">
      <c r="A8" s="28" t="s">
        <v>83</v>
      </c>
      <c r="B8" s="5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5"/>
      <c r="AG8" s="5"/>
    </row>
    <row r="9" spans="1:33" ht="14.6">
      <c r="A9" s="29" t="s">
        <v>80</v>
      </c>
      <c r="B9" s="5" t="s">
        <v>9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>
        <v>0</v>
      </c>
      <c r="Q9" s="4">
        <v>0</v>
      </c>
      <c r="R9" s="4">
        <v>0</v>
      </c>
      <c r="S9" s="4">
        <v>0</v>
      </c>
      <c r="T9" s="4">
        <v>0</v>
      </c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1</v>
      </c>
      <c r="AC9" s="4">
        <v>1.8600000143051147</v>
      </c>
      <c r="AD9" s="4">
        <v>2.599600076675415</v>
      </c>
      <c r="AE9" s="4">
        <v>3.2356560230255127</v>
      </c>
      <c r="AF9" s="5"/>
      <c r="AG9" s="5"/>
    </row>
    <row r="10" spans="1:33" ht="14.6">
      <c r="A10" s="28" t="s">
        <v>84</v>
      </c>
      <c r="B10" s="5" t="s">
        <v>10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5"/>
      <c r="AG10" s="5"/>
    </row>
    <row r="11" spans="1:33" ht="14.6">
      <c r="A11" s="28" t="s">
        <v>85</v>
      </c>
      <c r="B11" s="28" t="s">
        <v>11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AG19"/>
  <sheetViews>
    <sheetView zoomScale="85" zoomScaleNormal="85" workbookViewId="0">
      <pane xSplit="2" ySplit="1" topLeftCell="F2" activePane="bottomRight" state="frozen"/>
      <selection activeCell="C2" sqref="C2"/>
      <selection pane="topRight" activeCell="C2" sqref="C2"/>
      <selection pane="bottomLeft" activeCell="C2" sqref="C2"/>
      <selection pane="bottomRight" activeCell="C2" sqref="C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10.23046875" customWidth="1"/>
    <col min="4" max="4" width="10.84375" customWidth="1"/>
    <col min="5" max="5" width="10.69140625" bestFit="1" customWidth="1"/>
    <col min="6" max="29" width="12.69140625" customWidth="1"/>
    <col min="30" max="30" width="12.69140625" style="1" customWidth="1"/>
    <col min="31" max="31" width="13.4609375" customWidth="1"/>
  </cols>
  <sheetData>
    <row r="1" spans="1:33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</row>
    <row r="2" spans="1:33" ht="14.6">
      <c r="A2" s="27" t="s">
        <v>86</v>
      </c>
      <c r="B2" s="5" t="s">
        <v>3</v>
      </c>
      <c r="C2" s="3">
        <v>301130.14126586914</v>
      </c>
      <c r="D2" s="3">
        <v>312411.53765869141</v>
      </c>
      <c r="E2" s="3">
        <v>323637.4587097168</v>
      </c>
      <c r="F2" s="3">
        <v>336850.3630065918</v>
      </c>
      <c r="G2" s="3">
        <v>357286.34048461914</v>
      </c>
      <c r="H2" s="3">
        <v>383918.60382080078</v>
      </c>
      <c r="I2" s="3">
        <v>408060.09378051758</v>
      </c>
      <c r="J2" s="3">
        <v>437116.15191650391</v>
      </c>
      <c r="K2" s="3">
        <v>464274.72760009766</v>
      </c>
      <c r="L2" s="3">
        <v>485345.1328125</v>
      </c>
      <c r="M2" s="3">
        <v>503707.47534179688</v>
      </c>
      <c r="N2" s="3">
        <v>518484.81976318359</v>
      </c>
      <c r="O2" s="3">
        <v>533168.28186035156</v>
      </c>
      <c r="P2" s="3">
        <v>549708.61254882813</v>
      </c>
      <c r="Q2" s="3">
        <v>568671.96875</v>
      </c>
      <c r="R2" s="3">
        <v>591491.02349853516</v>
      </c>
      <c r="S2" s="3">
        <v>621709.78063964844</v>
      </c>
      <c r="T2" s="3">
        <v>662287.49670410156</v>
      </c>
      <c r="U2" s="3">
        <v>718301.21789550781</v>
      </c>
      <c r="V2" s="3">
        <v>767623.6748046875</v>
      </c>
      <c r="W2" s="3">
        <v>831692.00659179688</v>
      </c>
      <c r="X2" s="3">
        <v>901310.14782714844</v>
      </c>
      <c r="Y2" s="3">
        <v>982094.29943847656</v>
      </c>
      <c r="Z2" s="3">
        <v>1064182.2725830078</v>
      </c>
      <c r="AA2" s="3">
        <v>1138919.0352783203</v>
      </c>
      <c r="AB2" s="3">
        <v>1201099.3018798828</v>
      </c>
      <c r="AC2" s="3">
        <v>1255511.3778076172</v>
      </c>
      <c r="AD2" s="3">
        <v>1309517.0925292969</v>
      </c>
      <c r="AE2" s="3">
        <v>1367031.8010253906</v>
      </c>
      <c r="AF2" s="5"/>
      <c r="AG2" s="5"/>
    </row>
    <row r="3" spans="1:33" ht="14.6">
      <c r="A3" s="28" t="s">
        <v>81</v>
      </c>
      <c r="B3" s="5" t="s">
        <v>4</v>
      </c>
      <c r="C3" s="3">
        <v>5937.0810317993164</v>
      </c>
      <c r="D3" s="3">
        <v>6137.666825056076</v>
      </c>
      <c r="E3" s="3">
        <v>6295.2178685665131</v>
      </c>
      <c r="F3" s="3">
        <v>6457.8398334980011</v>
      </c>
      <c r="G3" s="3">
        <v>6759.6242966651917</v>
      </c>
      <c r="H3" s="3">
        <v>7204.4793548583984</v>
      </c>
      <c r="I3" s="3">
        <v>7590.3679552078247</v>
      </c>
      <c r="J3" s="3">
        <v>8112.0666971206665</v>
      </c>
      <c r="K3" s="3">
        <v>8599.0703902244568</v>
      </c>
      <c r="L3" s="3">
        <v>9026.933985710144</v>
      </c>
      <c r="M3" s="3">
        <v>9376.9470582008362</v>
      </c>
      <c r="N3" s="3">
        <v>9603.2619278430939</v>
      </c>
      <c r="O3" s="3">
        <v>9809.5091245174408</v>
      </c>
      <c r="P3" s="3">
        <v>10062.285645246506</v>
      </c>
      <c r="Q3" s="3">
        <v>10390.991919279099</v>
      </c>
      <c r="R3" s="3">
        <v>10799.760121822357</v>
      </c>
      <c r="S3" s="3">
        <v>11356.245681285858</v>
      </c>
      <c r="T3" s="3">
        <v>12111.214917182922</v>
      </c>
      <c r="U3" s="3">
        <v>12694.612779855728</v>
      </c>
      <c r="V3" s="3">
        <v>14070.586194753647</v>
      </c>
      <c r="W3" s="3">
        <v>14918.980050802231</v>
      </c>
      <c r="X3" s="3">
        <v>16181.848204374313</v>
      </c>
      <c r="Y3" s="3">
        <v>17000.173006057739</v>
      </c>
      <c r="Z3" s="3">
        <v>17925.728188276291</v>
      </c>
      <c r="AA3" s="3">
        <v>19213.162753820419</v>
      </c>
      <c r="AB3" s="3">
        <v>20031.885119199753</v>
      </c>
      <c r="AC3" s="3">
        <v>20826.258174419403</v>
      </c>
      <c r="AD3" s="3">
        <v>21839.82408285141</v>
      </c>
      <c r="AE3" s="3">
        <v>23637.757514715195</v>
      </c>
      <c r="AF3" s="5"/>
      <c r="AG3" s="5"/>
    </row>
    <row r="4" spans="1:33" ht="14.6">
      <c r="A4" s="27" t="s">
        <v>82</v>
      </c>
      <c r="B4" s="5" t="s">
        <v>5</v>
      </c>
      <c r="C4" s="3">
        <v>24539.977123260498</v>
      </c>
      <c r="D4" s="3">
        <v>25393.455430030823</v>
      </c>
      <c r="E4" s="3">
        <v>26116.658076286316</v>
      </c>
      <c r="F4" s="3">
        <v>27009.745970726013</v>
      </c>
      <c r="G4" s="3">
        <v>28623.176113128662</v>
      </c>
      <c r="H4" s="3">
        <v>31079.770897865295</v>
      </c>
      <c r="I4" s="3">
        <v>33179.351702690125</v>
      </c>
      <c r="J4" s="3">
        <v>36150.084329605103</v>
      </c>
      <c r="K4" s="3">
        <v>38834.575456619263</v>
      </c>
      <c r="L4" s="3">
        <v>40475.92592716217</v>
      </c>
      <c r="M4" s="3">
        <v>41439.728465080261</v>
      </c>
      <c r="N4" s="3">
        <v>42066.360956192017</v>
      </c>
      <c r="O4" s="3">
        <v>42338.385297775269</v>
      </c>
      <c r="P4" s="3">
        <v>42861.717287063599</v>
      </c>
      <c r="Q4" s="3">
        <v>43828.536070823669</v>
      </c>
      <c r="R4" s="3">
        <v>45609.128494262695</v>
      </c>
      <c r="S4" s="3">
        <v>48496.165910720825</v>
      </c>
      <c r="T4" s="3">
        <v>53206.60756111145</v>
      </c>
      <c r="U4" s="3">
        <v>58745.707696914673</v>
      </c>
      <c r="V4" s="3">
        <v>64969.955989837646</v>
      </c>
      <c r="W4" s="3">
        <v>71677.398082733154</v>
      </c>
      <c r="X4" s="3">
        <v>79624.918033599854</v>
      </c>
      <c r="Y4" s="3">
        <v>88076.215023040771</v>
      </c>
      <c r="Z4" s="3">
        <v>94682.281959533691</v>
      </c>
      <c r="AA4" s="3">
        <v>100987.53632736206</v>
      </c>
      <c r="AB4" s="3">
        <v>109395.97321891785</v>
      </c>
      <c r="AC4" s="3">
        <v>110104.79684829712</v>
      </c>
      <c r="AD4" s="3">
        <v>111888.59510231018</v>
      </c>
      <c r="AE4" s="3">
        <v>113566.18906021118</v>
      </c>
      <c r="AF4" s="5"/>
      <c r="AG4" s="5"/>
    </row>
    <row r="5" spans="1:33" ht="14.6">
      <c r="A5" s="30" t="s">
        <v>79</v>
      </c>
      <c r="B5" s="5" t="s">
        <v>6</v>
      </c>
      <c r="C5" s="3">
        <v>29996.573780059814</v>
      </c>
      <c r="D5" s="3">
        <v>30836.863658905029</v>
      </c>
      <c r="E5" s="3">
        <v>31621.701526641846</v>
      </c>
      <c r="F5" s="3">
        <v>32701.672145843506</v>
      </c>
      <c r="G5" s="3">
        <v>35042.605899810791</v>
      </c>
      <c r="H5" s="3">
        <v>38713.267639160156</v>
      </c>
      <c r="I5" s="3">
        <v>42059.836730957031</v>
      </c>
      <c r="J5" s="3">
        <v>46291.167991638184</v>
      </c>
      <c r="K5" s="3">
        <v>49920.222297668457</v>
      </c>
      <c r="L5" s="3">
        <v>52445.251579284668</v>
      </c>
      <c r="M5" s="3">
        <v>54555.120910644531</v>
      </c>
      <c r="N5" s="3">
        <v>55796.753364562988</v>
      </c>
      <c r="O5" s="3">
        <v>56794.182525634766</v>
      </c>
      <c r="P5" s="3">
        <v>58181.281379699707</v>
      </c>
      <c r="Q5" s="3">
        <v>59915.930465698242</v>
      </c>
      <c r="R5" s="3">
        <v>62261.488929748535</v>
      </c>
      <c r="S5" s="3">
        <v>65969.076095581055</v>
      </c>
      <c r="T5" s="3">
        <v>71670.024032592773</v>
      </c>
      <c r="U5" s="3">
        <v>80661.773147583008</v>
      </c>
      <c r="V5" s="3">
        <v>83994.375198364258</v>
      </c>
      <c r="W5" s="3">
        <v>87478.157760620117</v>
      </c>
      <c r="X5" s="3">
        <v>93422.870971679688</v>
      </c>
      <c r="Y5" s="3">
        <v>101688.47538757324</v>
      </c>
      <c r="Z5" s="3">
        <v>109747.70581054688</v>
      </c>
      <c r="AA5" s="3">
        <v>116023.48699951172</v>
      </c>
      <c r="AB5" s="3">
        <v>121755.14294433594</v>
      </c>
      <c r="AC5" s="3">
        <v>127728.94494628906</v>
      </c>
      <c r="AD5" s="3">
        <v>132603.46133422852</v>
      </c>
      <c r="AE5" s="3">
        <v>140438.22172546387</v>
      </c>
      <c r="AF5" s="5"/>
      <c r="AG5" s="5"/>
    </row>
    <row r="6" spans="1:33" ht="14.6">
      <c r="A6" s="27" t="s">
        <v>24</v>
      </c>
      <c r="B6" s="5" t="s">
        <v>7</v>
      </c>
      <c r="C6" s="3">
        <v>5701.0745582580566</v>
      </c>
      <c r="D6" s="3">
        <v>5918.0498542785645</v>
      </c>
      <c r="E6" s="3">
        <v>6139.7432653903961</v>
      </c>
      <c r="F6" s="3">
        <v>6444.4762682914734</v>
      </c>
      <c r="G6" s="3">
        <v>7037.1300225257874</v>
      </c>
      <c r="H6" s="3">
        <v>7894.0605373382568</v>
      </c>
      <c r="I6" s="3">
        <v>8673.1429662704468</v>
      </c>
      <c r="J6" s="3">
        <v>9656.6220011711121</v>
      </c>
      <c r="K6" s="3">
        <v>10551.779955387115</v>
      </c>
      <c r="L6" s="3">
        <v>11210.816475391388</v>
      </c>
      <c r="M6" s="3">
        <v>11744.363456726074</v>
      </c>
      <c r="N6" s="3">
        <v>12106.051321983337</v>
      </c>
      <c r="O6" s="3">
        <v>12478.221325874329</v>
      </c>
      <c r="P6" s="3">
        <v>12912.719404697418</v>
      </c>
      <c r="Q6" s="3">
        <v>13407.003430366516</v>
      </c>
      <c r="R6" s="3">
        <v>14018.550251960754</v>
      </c>
      <c r="S6" s="3">
        <v>14912.55192565918</v>
      </c>
      <c r="T6" s="3">
        <v>16196.247123718262</v>
      </c>
      <c r="U6" s="3">
        <v>17715.250771522522</v>
      </c>
      <c r="V6" s="3">
        <v>20149.093111038208</v>
      </c>
      <c r="W6" s="3">
        <v>23487.305032730103</v>
      </c>
      <c r="X6" s="3">
        <v>26441.390781402588</v>
      </c>
      <c r="Y6" s="3">
        <v>29565.4006690979</v>
      </c>
      <c r="Z6" s="3">
        <v>33083.970149993896</v>
      </c>
      <c r="AA6" s="3">
        <v>38920.864631652832</v>
      </c>
      <c r="AB6" s="3">
        <v>42132.780300140381</v>
      </c>
      <c r="AC6" s="3">
        <v>43845.090789794922</v>
      </c>
      <c r="AD6" s="3">
        <v>45736.49299621582</v>
      </c>
      <c r="AE6" s="3">
        <v>46741.647151947021</v>
      </c>
      <c r="AF6" s="5"/>
      <c r="AG6" s="5"/>
    </row>
    <row r="7" spans="1:33" ht="14.6">
      <c r="A7" s="31" t="s">
        <v>25</v>
      </c>
      <c r="B7" s="5" t="s">
        <v>8</v>
      </c>
      <c r="C7" s="3">
        <v>2197.4997944831848</v>
      </c>
      <c r="D7" s="3">
        <v>2301.0082783699036</v>
      </c>
      <c r="E7" s="3">
        <v>2384.036515712738</v>
      </c>
      <c r="F7" s="3">
        <v>2490.4726428985596</v>
      </c>
      <c r="G7" s="3">
        <v>2759.479389667511</v>
      </c>
      <c r="H7" s="3">
        <v>3150.9303975105286</v>
      </c>
      <c r="I7" s="3">
        <v>3430.4070558547974</v>
      </c>
      <c r="J7" s="3">
        <v>3787.0437698364258</v>
      </c>
      <c r="K7" s="3">
        <v>4087.4976124763489</v>
      </c>
      <c r="L7" s="3">
        <v>4234.3278260231018</v>
      </c>
      <c r="M7" s="3">
        <v>4349.8145551681519</v>
      </c>
      <c r="N7" s="3">
        <v>4376.8728671073914</v>
      </c>
      <c r="O7" s="3">
        <v>4360.3253784179688</v>
      </c>
      <c r="P7" s="3">
        <v>4397.178563117981</v>
      </c>
      <c r="Q7" s="3">
        <v>4508.7175283432007</v>
      </c>
      <c r="R7" s="3">
        <v>4712.705135345459</v>
      </c>
      <c r="S7" s="3">
        <v>5088.3953533172607</v>
      </c>
      <c r="T7" s="3">
        <v>5720.2802925109863</v>
      </c>
      <c r="U7" s="3">
        <v>7309.4283800125122</v>
      </c>
      <c r="V7" s="3">
        <v>7786.0447540283203</v>
      </c>
      <c r="W7" s="3">
        <v>9182.1933536529541</v>
      </c>
      <c r="X7" s="3">
        <v>11371.928416252136</v>
      </c>
      <c r="Y7" s="3">
        <v>14288.9943151474</v>
      </c>
      <c r="Z7" s="3">
        <v>15920.896441459656</v>
      </c>
      <c r="AA7" s="3">
        <v>16920.927000045776</v>
      </c>
      <c r="AB7" s="3">
        <v>16925.938263893127</v>
      </c>
      <c r="AC7" s="3">
        <v>16276.490295410156</v>
      </c>
      <c r="AD7" s="3">
        <v>15962.595273971558</v>
      </c>
      <c r="AE7" s="3">
        <v>15221.167709350586</v>
      </c>
      <c r="AF7" s="5"/>
      <c r="AG7" s="5"/>
    </row>
    <row r="8" spans="1:33" ht="14.6">
      <c r="A8" s="28" t="s">
        <v>83</v>
      </c>
      <c r="B8" s="5" t="s">
        <v>30</v>
      </c>
      <c r="C8" s="3">
        <v>8997.5773258209229</v>
      </c>
      <c r="D8" s="3">
        <v>9290.6226482391357</v>
      </c>
      <c r="E8" s="3">
        <v>9551.6237888336182</v>
      </c>
      <c r="F8" s="3">
        <v>9917.257905960083</v>
      </c>
      <c r="G8" s="3">
        <v>10803.292186737061</v>
      </c>
      <c r="H8" s="3">
        <v>12122.780952453613</v>
      </c>
      <c r="I8" s="3">
        <v>13173.267185211182</v>
      </c>
      <c r="J8" s="3">
        <v>14510.161270141602</v>
      </c>
      <c r="K8" s="3">
        <v>15659.141460418701</v>
      </c>
      <c r="L8" s="3">
        <v>16341.967071533203</v>
      </c>
      <c r="M8" s="3">
        <v>16884.100109100342</v>
      </c>
      <c r="N8" s="3">
        <v>17133.174606323242</v>
      </c>
      <c r="O8" s="3">
        <v>17295.522773742676</v>
      </c>
      <c r="P8" s="3">
        <v>17609.905601501465</v>
      </c>
      <c r="Q8" s="3">
        <v>18115.557907104492</v>
      </c>
      <c r="R8" s="3">
        <v>18884.52433013916</v>
      </c>
      <c r="S8" s="3">
        <v>20187.789710998535</v>
      </c>
      <c r="T8" s="3">
        <v>22273.211853027344</v>
      </c>
      <c r="U8" s="3">
        <v>26447.189605712891</v>
      </c>
      <c r="V8" s="3">
        <v>28378.182807922363</v>
      </c>
      <c r="W8" s="3">
        <v>31555.685997009277</v>
      </c>
      <c r="X8" s="3">
        <v>36535.789985656738</v>
      </c>
      <c r="Y8" s="3">
        <v>40858.060585021973</v>
      </c>
      <c r="Z8" s="3">
        <v>46086.615791320801</v>
      </c>
      <c r="AA8" s="3">
        <v>49490.923896789551</v>
      </c>
      <c r="AB8" s="3">
        <v>51036.872299194336</v>
      </c>
      <c r="AC8" s="3">
        <v>53146.246467590332</v>
      </c>
      <c r="AD8" s="3">
        <v>55480.541603088379</v>
      </c>
      <c r="AE8" s="3">
        <v>58378.967681884766</v>
      </c>
      <c r="AF8" s="5"/>
      <c r="AG8" s="5"/>
    </row>
    <row r="9" spans="1:33" ht="14.6">
      <c r="A9" s="29" t="s">
        <v>80</v>
      </c>
      <c r="B9" s="5" t="s">
        <v>9</v>
      </c>
      <c r="C9" s="3">
        <v>9399.5092308521271</v>
      </c>
      <c r="D9" s="3">
        <v>9763.6451740264893</v>
      </c>
      <c r="E9" s="3">
        <v>10069.727551460266</v>
      </c>
      <c r="F9" s="3">
        <v>10494.793210506439</v>
      </c>
      <c r="G9" s="3">
        <v>11614.965885162354</v>
      </c>
      <c r="H9" s="3">
        <v>13160.446310997009</v>
      </c>
      <c r="I9" s="3">
        <v>14167.795035362244</v>
      </c>
      <c r="J9" s="3">
        <v>15473.711995601654</v>
      </c>
      <c r="K9" s="3">
        <v>16668.483211994171</v>
      </c>
      <c r="L9" s="3">
        <v>17254.832723617554</v>
      </c>
      <c r="M9" s="3">
        <v>17699.619746208191</v>
      </c>
      <c r="N9" s="3">
        <v>17843.250650882721</v>
      </c>
      <c r="O9" s="3">
        <v>17893.38057756424</v>
      </c>
      <c r="P9" s="3">
        <v>18127.762137889862</v>
      </c>
      <c r="Q9" s="3">
        <v>18679.996273517609</v>
      </c>
      <c r="R9" s="3">
        <v>19591.740160942078</v>
      </c>
      <c r="S9" s="3">
        <v>21164.89982843399</v>
      </c>
      <c r="T9" s="3">
        <v>23716.410008430481</v>
      </c>
      <c r="U9" s="3">
        <v>28024.723343849182</v>
      </c>
      <c r="V9" s="3">
        <v>30012.099750518799</v>
      </c>
      <c r="W9" s="3">
        <v>35883.703329563141</v>
      </c>
      <c r="X9" s="3">
        <v>40705.61363697052</v>
      </c>
      <c r="Y9" s="3">
        <v>48721.791254520416</v>
      </c>
      <c r="Z9" s="3">
        <v>53549.550007820129</v>
      </c>
      <c r="AA9" s="3">
        <v>56530.18121099472</v>
      </c>
      <c r="AB9" s="3">
        <v>58555.784678459167</v>
      </c>
      <c r="AC9" s="3">
        <v>62725.837651133537</v>
      </c>
      <c r="AD9" s="3">
        <v>66844.930344820023</v>
      </c>
      <c r="AE9" s="3">
        <v>69876.061308145523</v>
      </c>
      <c r="AF9" s="5"/>
      <c r="AG9" s="5"/>
    </row>
    <row r="10" spans="1:33" ht="14.6">
      <c r="A10" s="28" t="s">
        <v>84</v>
      </c>
      <c r="B10" s="5" t="s">
        <v>10</v>
      </c>
      <c r="C10" s="3">
        <v>176294.5972328186</v>
      </c>
      <c r="D10" s="3">
        <v>184015.7174949646</v>
      </c>
      <c r="E10" s="3">
        <v>191847.82860565186</v>
      </c>
      <c r="F10" s="3">
        <v>200214.15763092041</v>
      </c>
      <c r="G10" s="3">
        <v>210081.78784179688</v>
      </c>
      <c r="H10" s="3">
        <v>221111.33280944824</v>
      </c>
      <c r="I10" s="3">
        <v>232055.26900482178</v>
      </c>
      <c r="J10" s="3">
        <v>243866.91753387451</v>
      </c>
      <c r="K10" s="3">
        <v>255581.8787689209</v>
      </c>
      <c r="L10" s="3">
        <v>266464.13020706177</v>
      </c>
      <c r="M10" s="3">
        <v>277164.74714660645</v>
      </c>
      <c r="N10" s="3">
        <v>287430.91330337524</v>
      </c>
      <c r="O10" s="3">
        <v>298077.24332427979</v>
      </c>
      <c r="P10" s="3">
        <v>309110.56856155396</v>
      </c>
      <c r="Q10" s="3">
        <v>320670.86029815674</v>
      </c>
      <c r="R10" s="3">
        <v>333048.2075881958</v>
      </c>
      <c r="S10" s="3">
        <v>346791.20040130615</v>
      </c>
      <c r="T10" s="3">
        <v>362157.57862854004</v>
      </c>
      <c r="U10" s="3">
        <v>379918.8334197998</v>
      </c>
      <c r="V10" s="3">
        <v>397313.52395629883</v>
      </c>
      <c r="W10" s="3">
        <v>419315.61750793457</v>
      </c>
      <c r="X10" s="3">
        <v>444057.6540145874</v>
      </c>
      <c r="Y10" s="3">
        <v>470288.76903533936</v>
      </c>
      <c r="Z10" s="3">
        <v>499961.21938323975</v>
      </c>
      <c r="AA10" s="3">
        <v>528047.75690460205</v>
      </c>
      <c r="AB10" s="3">
        <v>553292.88019561768</v>
      </c>
      <c r="AC10" s="3">
        <v>579774.27796173096</v>
      </c>
      <c r="AD10" s="3">
        <v>606250.51048278809</v>
      </c>
      <c r="AE10" s="3">
        <v>632098.84977722168</v>
      </c>
      <c r="AF10" s="5"/>
      <c r="AG10" s="5"/>
    </row>
    <row r="11" spans="1:33" ht="14.6">
      <c r="A11" s="28" t="s">
        <v>85</v>
      </c>
      <c r="B11" s="28" t="s">
        <v>11</v>
      </c>
      <c r="C11" s="3">
        <v>38066.25359916687</v>
      </c>
      <c r="D11" s="3">
        <v>38754.509758472443</v>
      </c>
      <c r="E11" s="3">
        <v>39610.920840263367</v>
      </c>
      <c r="F11" s="3">
        <v>41119.946231842041</v>
      </c>
      <c r="G11" s="3">
        <v>44564.277200698853</v>
      </c>
      <c r="H11" s="3">
        <v>49481.53354549408</v>
      </c>
      <c r="I11" s="3">
        <v>53730.655068874359</v>
      </c>
      <c r="J11" s="3">
        <v>59268.378015518188</v>
      </c>
      <c r="K11" s="3">
        <v>64372.076763153076</v>
      </c>
      <c r="L11" s="3">
        <v>67890.946002006531</v>
      </c>
      <c r="M11" s="3">
        <v>70493.029148578644</v>
      </c>
      <c r="N11" s="3">
        <v>72128.178636074066</v>
      </c>
      <c r="O11" s="3">
        <v>74121.505396366119</v>
      </c>
      <c r="P11" s="3">
        <v>76445.200091838837</v>
      </c>
      <c r="Q11" s="3">
        <v>79154.383582115173</v>
      </c>
      <c r="R11" s="3">
        <v>82564.923680305481</v>
      </c>
      <c r="S11" s="3">
        <v>87743.44953584671</v>
      </c>
      <c r="T11" s="3">
        <v>95235.916282176971</v>
      </c>
      <c r="U11" s="3">
        <v>106783.69345855713</v>
      </c>
      <c r="V11" s="3">
        <v>120949.81232452393</v>
      </c>
      <c r="W11" s="3">
        <v>138192.96256065369</v>
      </c>
      <c r="X11" s="3">
        <v>152968.11838531494</v>
      </c>
      <c r="Y11" s="3">
        <v>171606.41603469849</v>
      </c>
      <c r="Z11" s="3">
        <v>193224.32877349854</v>
      </c>
      <c r="AA11" s="3">
        <v>212784.19695281982</v>
      </c>
      <c r="AB11" s="3">
        <v>227972.04624938965</v>
      </c>
      <c r="AC11" s="3">
        <v>241083.42932510376</v>
      </c>
      <c r="AD11" s="3">
        <v>252910.13381195068</v>
      </c>
      <c r="AE11" s="3">
        <v>267072.93120193481</v>
      </c>
      <c r="AF11" s="5"/>
      <c r="AG11" s="5"/>
    </row>
    <row r="12" spans="1:33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</row>
    <row r="13" spans="1:33" ht="14.6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</row>
    <row r="16" spans="1:33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</row>
    <row r="17" spans="1:33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</row>
    <row r="18" spans="1:33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</row>
    <row r="19" spans="1:33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C12"/>
  <sheetViews>
    <sheetView tabSelected="1" zoomScale="85" zoomScaleNormal="85" workbookViewId="0">
      <pane xSplit="2" ySplit="1" topLeftCell="C2" activePane="bottomRight" state="frozen"/>
      <selection activeCell="R42" sqref="R42"/>
      <selection pane="topRight" activeCell="R42" sqref="R42"/>
      <selection pane="bottomLeft" activeCell="R42" sqref="R42"/>
      <selection pane="bottomRight" activeCell="P32" sqref="P32"/>
    </sheetView>
  </sheetViews>
  <sheetFormatPr baseColWidth="10" defaultColWidth="9.15234375" defaultRowHeight="12.9"/>
  <cols>
    <col min="1" max="1" width="25" customWidth="1"/>
    <col min="2" max="10" width="9.69140625" customWidth="1"/>
  </cols>
  <sheetData>
    <row r="1" spans="1:29">
      <c r="A1" s="38" t="s">
        <v>0</v>
      </c>
      <c r="B1" s="38" t="s">
        <v>1</v>
      </c>
      <c r="C1" s="38" t="s">
        <v>15</v>
      </c>
      <c r="D1" s="38" t="s">
        <v>16</v>
      </c>
      <c r="E1" s="38" t="s">
        <v>17</v>
      </c>
      <c r="F1" s="38" t="s">
        <v>18</v>
      </c>
      <c r="G1" s="38" t="s">
        <v>19</v>
      </c>
      <c r="H1" s="38" t="s">
        <v>20</v>
      </c>
      <c r="I1" s="38" t="s">
        <v>21</v>
      </c>
      <c r="J1" s="38" t="s">
        <v>94</v>
      </c>
      <c r="K1" s="38" t="s">
        <v>112</v>
      </c>
      <c r="L1" s="38" t="s">
        <v>113</v>
      </c>
    </row>
    <row r="2" spans="1:29" ht="14.6">
      <c r="A2" s="39" t="s">
        <v>2</v>
      </c>
      <c r="B2" s="38" t="s">
        <v>3</v>
      </c>
      <c r="C2" s="44">
        <v>0.31499999761581421</v>
      </c>
      <c r="D2" s="44">
        <v>0.11500000208616257</v>
      </c>
      <c r="E2" s="44">
        <v>0.31499999761581421</v>
      </c>
      <c r="F2" s="44">
        <v>0.18899999558925629</v>
      </c>
      <c r="G2" s="44">
        <v>0.13099999725818634</v>
      </c>
      <c r="H2" s="44">
        <v>3.2000001519918442E-2</v>
      </c>
      <c r="I2" s="44">
        <v>1.0999999940395355E-2</v>
      </c>
      <c r="J2" s="44">
        <v>0.20000000298023224</v>
      </c>
      <c r="K2" s="44">
        <v>0.20000000298023224</v>
      </c>
      <c r="L2" s="44">
        <v>0.13099999725818634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ht="14.6">
      <c r="A3" s="40" t="s">
        <v>22</v>
      </c>
      <c r="B3" s="38" t="s">
        <v>4</v>
      </c>
      <c r="C3" s="44">
        <v>0.31499999761581421</v>
      </c>
      <c r="D3" s="44">
        <v>0.11500000208616257</v>
      </c>
      <c r="E3" s="44">
        <v>0.31499999761581421</v>
      </c>
      <c r="F3" s="44">
        <v>0.17000000178813934</v>
      </c>
      <c r="G3" s="44">
        <v>0.1289999932050705</v>
      </c>
      <c r="H3" s="44">
        <v>2.4000000208616257E-2</v>
      </c>
      <c r="I3" s="44">
        <v>1.0999999940395355E-2</v>
      </c>
      <c r="J3" s="44">
        <v>0.17900000512599945</v>
      </c>
      <c r="K3" s="44">
        <v>0.20000000298023224</v>
      </c>
      <c r="L3" s="44">
        <v>0.1289999932050705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ht="14.6">
      <c r="A4" s="39" t="s">
        <v>23</v>
      </c>
      <c r="B4" s="38" t="s">
        <v>5</v>
      </c>
      <c r="C4" s="44">
        <v>0.31499999761581421</v>
      </c>
      <c r="D4" s="44">
        <v>0.11500000208616257</v>
      </c>
      <c r="E4" s="44">
        <v>0.31499999761581421</v>
      </c>
      <c r="F4" s="44">
        <v>0.17399999499320984</v>
      </c>
      <c r="G4" s="44">
        <v>0.1080000028014183</v>
      </c>
      <c r="H4" s="44">
        <v>3.2999999821186066E-2</v>
      </c>
      <c r="I4" s="44">
        <v>1.0999999940395355E-2</v>
      </c>
      <c r="J4" s="44">
        <v>0.2070000022649765</v>
      </c>
      <c r="K4" s="44">
        <v>0.20000000298023224</v>
      </c>
      <c r="L4" s="44">
        <v>0.1080000028014183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ht="14.6">
      <c r="A5" s="41" t="s">
        <v>78</v>
      </c>
      <c r="B5" s="38" t="s">
        <v>6</v>
      </c>
      <c r="C5" s="44">
        <v>0.31499999761581421</v>
      </c>
      <c r="D5" s="44">
        <v>0.11500000208616257</v>
      </c>
      <c r="E5" s="44">
        <v>0.31499999761581421</v>
      </c>
      <c r="F5" s="44">
        <v>0.19099999964237213</v>
      </c>
      <c r="G5" s="44">
        <v>9.3999996781349182E-2</v>
      </c>
      <c r="H5" s="44">
        <v>2.3000000044703484E-2</v>
      </c>
      <c r="I5" s="44">
        <v>1.0999999940395355E-2</v>
      </c>
      <c r="J5" s="44">
        <v>0.2070000022649765</v>
      </c>
      <c r="K5" s="44">
        <v>0.20000000298023224</v>
      </c>
      <c r="L5" s="44">
        <v>9.3999996781349182E-2</v>
      </c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ht="14.6">
      <c r="A6" s="39" t="s">
        <v>24</v>
      </c>
      <c r="B6" s="38" t="s">
        <v>7</v>
      </c>
      <c r="C6" s="44">
        <v>0.31499999761581421</v>
      </c>
      <c r="D6" s="44">
        <v>0.11500000208616257</v>
      </c>
      <c r="E6" s="44">
        <v>0.31499999761581421</v>
      </c>
      <c r="F6" s="44">
        <v>0.19099999964237213</v>
      </c>
      <c r="G6" s="44">
        <v>9.3999996781349182E-2</v>
      </c>
      <c r="H6" s="44">
        <v>2.3000000044703484E-2</v>
      </c>
      <c r="I6" s="44">
        <v>1.0999999940395355E-2</v>
      </c>
      <c r="J6" s="44">
        <v>0.2070000022649765</v>
      </c>
      <c r="K6" s="44">
        <v>0.20000000298023224</v>
      </c>
      <c r="L6" s="44">
        <v>9.3999996781349182E-2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14.6">
      <c r="A7" s="42" t="s">
        <v>25</v>
      </c>
      <c r="B7" s="38" t="s">
        <v>8</v>
      </c>
      <c r="C7" s="44">
        <v>0.31499999761581421</v>
      </c>
      <c r="D7" s="44">
        <v>0.11500000208616257</v>
      </c>
      <c r="E7" s="44">
        <v>0.31499999761581421</v>
      </c>
      <c r="F7" s="44">
        <v>0.19499999284744263</v>
      </c>
      <c r="G7" s="44">
        <v>0.13899999856948853</v>
      </c>
      <c r="H7" s="44">
        <v>3.4000001847743988E-2</v>
      </c>
      <c r="I7" s="44">
        <v>1.0999999940395355E-2</v>
      </c>
      <c r="J7" s="44">
        <v>0.19499999284744263</v>
      </c>
      <c r="K7" s="44">
        <v>0.20000000298023224</v>
      </c>
      <c r="L7" s="44">
        <v>0.13899999856948853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ht="14.6">
      <c r="A8" s="40" t="s">
        <v>26</v>
      </c>
      <c r="B8" s="38" t="s">
        <v>30</v>
      </c>
      <c r="C8" s="44">
        <v>0.31499999761581421</v>
      </c>
      <c r="D8" s="44">
        <v>0.11500000208616257</v>
      </c>
      <c r="E8" s="44">
        <v>0.31499999761581421</v>
      </c>
      <c r="F8" s="44">
        <v>0.16500000655651093</v>
      </c>
      <c r="G8" s="44">
        <v>0.12399999797344208</v>
      </c>
      <c r="H8" s="44">
        <v>2.8999999165534973E-2</v>
      </c>
      <c r="I8" s="44">
        <v>1.0999999940395355E-2</v>
      </c>
      <c r="J8" s="44">
        <v>0.18799999356269836</v>
      </c>
      <c r="K8" s="44">
        <v>0.20000000298023224</v>
      </c>
      <c r="L8" s="44">
        <v>0.12399999797344208</v>
      </c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ht="14.6">
      <c r="A9" s="43" t="s">
        <v>27</v>
      </c>
      <c r="B9" s="38" t="s">
        <v>9</v>
      </c>
      <c r="C9" s="44">
        <v>0.31499999761581421</v>
      </c>
      <c r="D9" s="44">
        <v>0.11500000208616257</v>
      </c>
      <c r="E9" s="44">
        <v>0.31499999761581421</v>
      </c>
      <c r="F9" s="44">
        <v>0.20299999415874481</v>
      </c>
      <c r="G9" s="44">
        <v>0.14000000059604645</v>
      </c>
      <c r="H9" s="44">
        <v>2.8000000864267349E-2</v>
      </c>
      <c r="I9" s="44">
        <v>1.0999999940395355E-2</v>
      </c>
      <c r="J9" s="44">
        <v>0.18799999356269836</v>
      </c>
      <c r="K9" s="44">
        <v>0.20000000298023224</v>
      </c>
      <c r="L9" s="44">
        <v>0.14000000059604645</v>
      </c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ht="14.6">
      <c r="A10" s="40" t="s">
        <v>28</v>
      </c>
      <c r="B10" s="38" t="s">
        <v>10</v>
      </c>
      <c r="C10" s="44">
        <v>0.31499999761581421</v>
      </c>
      <c r="D10" s="44">
        <v>0.11500000208616257</v>
      </c>
      <c r="E10" s="44">
        <v>0.31499999761581421</v>
      </c>
      <c r="F10" s="44">
        <v>0.18199999630451202</v>
      </c>
      <c r="G10" s="44">
        <v>0.13199999928474426</v>
      </c>
      <c r="H10" s="44">
        <v>3.9999999105930328E-2</v>
      </c>
      <c r="I10" s="44">
        <v>1.0999999940395355E-2</v>
      </c>
      <c r="J10" s="44">
        <v>0.18700000643730164</v>
      </c>
      <c r="K10" s="44">
        <v>0.20000000298023224</v>
      </c>
      <c r="L10" s="44">
        <v>0.13199999928474426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ht="14.6">
      <c r="A11" s="40" t="s">
        <v>29</v>
      </c>
      <c r="B11" s="40" t="s">
        <v>11</v>
      </c>
      <c r="C11" s="44">
        <v>0.31499999761581421</v>
      </c>
      <c r="D11" s="44">
        <v>0.11500000208616257</v>
      </c>
      <c r="E11" s="44">
        <v>0.31499999761581421</v>
      </c>
      <c r="F11" s="44">
        <v>0.19499999284744299</v>
      </c>
      <c r="G11" s="44">
        <v>0.14499999582767487</v>
      </c>
      <c r="H11" s="44">
        <v>3.5000000149011612E-2</v>
      </c>
      <c r="I11" s="44">
        <v>1.0999999940395355E-2</v>
      </c>
      <c r="J11" s="44">
        <v>0.20999999344348907</v>
      </c>
      <c r="K11" s="44">
        <v>0.20000000298023224</v>
      </c>
      <c r="L11" s="44">
        <v>0.14499999582767487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>
      <c r="C12" s="2"/>
      <c r="D12" s="2"/>
      <c r="E12" s="2"/>
      <c r="F12" s="2"/>
      <c r="G12" s="2"/>
      <c r="H12" s="2"/>
      <c r="I12" s="2"/>
      <c r="J12" s="2"/>
    </row>
  </sheetData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Z321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30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525</v>
      </c>
      <c r="D2" s="3">
        <v>1582</v>
      </c>
      <c r="E2" s="3">
        <v>2435</v>
      </c>
      <c r="F2" s="3">
        <v>3732</v>
      </c>
      <c r="G2" s="3">
        <v>5706</v>
      </c>
      <c r="H2" s="3">
        <v>8213</v>
      </c>
      <c r="I2" s="3">
        <v>9039</v>
      </c>
      <c r="J2" s="3">
        <v>11111</v>
      </c>
      <c r="K2" s="3">
        <v>10666</v>
      </c>
      <c r="L2" s="3">
        <v>10862</v>
      </c>
      <c r="M2" s="3">
        <v>11233</v>
      </c>
      <c r="N2" s="3">
        <v>9334</v>
      </c>
      <c r="O2" s="3">
        <v>7687</v>
      </c>
      <c r="P2" s="3">
        <v>8558</v>
      </c>
      <c r="Q2" s="3">
        <v>9126</v>
      </c>
      <c r="R2" s="3">
        <v>10201</v>
      </c>
      <c r="S2" s="3">
        <v>12546</v>
      </c>
      <c r="T2" s="3">
        <v>15788</v>
      </c>
      <c r="U2" s="3">
        <v>21117</v>
      </c>
      <c r="V2" s="3">
        <v>18477</v>
      </c>
      <c r="W2" s="3">
        <v>22005</v>
      </c>
      <c r="X2" s="3">
        <v>27182</v>
      </c>
      <c r="Y2" s="3">
        <v>30706</v>
      </c>
      <c r="Z2" s="3">
        <v>32007</v>
      </c>
      <c r="AA2" s="3">
        <v>32841</v>
      </c>
      <c r="AB2" s="3">
        <v>33619</v>
      </c>
      <c r="AC2" s="3">
        <v>32907</v>
      </c>
      <c r="AD2" s="3">
        <v>30832</v>
      </c>
      <c r="AE2" s="3">
        <v>32521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18</v>
      </c>
      <c r="D3" s="3">
        <v>55</v>
      </c>
      <c r="E3" s="3">
        <v>85</v>
      </c>
      <c r="F3" s="3">
        <v>131</v>
      </c>
      <c r="G3" s="3">
        <v>200</v>
      </c>
      <c r="H3" s="3">
        <v>288</v>
      </c>
      <c r="I3" s="3">
        <v>317</v>
      </c>
      <c r="J3" s="3">
        <v>390</v>
      </c>
      <c r="K3" s="3">
        <v>374</v>
      </c>
      <c r="L3" s="3">
        <v>381</v>
      </c>
      <c r="M3" s="3">
        <v>394</v>
      </c>
      <c r="N3" s="3">
        <v>327</v>
      </c>
      <c r="O3" s="3">
        <v>269</v>
      </c>
      <c r="P3" s="3">
        <v>300</v>
      </c>
      <c r="Q3" s="3">
        <v>320</v>
      </c>
      <c r="R3" s="3">
        <v>358</v>
      </c>
      <c r="S3" s="3">
        <v>440</v>
      </c>
      <c r="T3" s="3">
        <v>554</v>
      </c>
      <c r="U3" s="3">
        <v>522</v>
      </c>
      <c r="V3" s="3">
        <v>1290</v>
      </c>
      <c r="W3" s="3">
        <v>762</v>
      </c>
      <c r="X3" s="3">
        <v>890</v>
      </c>
      <c r="Y3" s="3">
        <v>731</v>
      </c>
      <c r="Z3" s="3">
        <v>853</v>
      </c>
      <c r="AA3" s="3">
        <v>1241</v>
      </c>
      <c r="AB3" s="3">
        <v>930</v>
      </c>
      <c r="AC3" s="3">
        <v>982</v>
      </c>
      <c r="AD3" s="3">
        <v>1170</v>
      </c>
      <c r="AE3" s="3">
        <v>1536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81</v>
      </c>
      <c r="D4" s="3">
        <v>244</v>
      </c>
      <c r="E4" s="3">
        <v>375</v>
      </c>
      <c r="F4" s="3">
        <v>574</v>
      </c>
      <c r="G4" s="3">
        <v>877</v>
      </c>
      <c r="H4" s="3">
        <v>1263</v>
      </c>
      <c r="I4" s="3">
        <v>1390</v>
      </c>
      <c r="J4" s="3">
        <v>1709</v>
      </c>
      <c r="K4" s="3">
        <v>1641</v>
      </c>
      <c r="L4" s="3">
        <v>1671</v>
      </c>
      <c r="M4" s="3">
        <v>1728</v>
      </c>
      <c r="N4" s="3">
        <v>1436</v>
      </c>
      <c r="O4" s="3">
        <v>1183</v>
      </c>
      <c r="P4" s="3">
        <v>1317</v>
      </c>
      <c r="Q4" s="3">
        <v>1404</v>
      </c>
      <c r="R4" s="3">
        <v>1569</v>
      </c>
      <c r="S4" s="3">
        <v>1930</v>
      </c>
      <c r="T4" s="3">
        <v>2429</v>
      </c>
      <c r="U4" s="3">
        <v>2555</v>
      </c>
      <c r="V4" s="3">
        <v>3566</v>
      </c>
      <c r="W4" s="3">
        <v>4262</v>
      </c>
      <c r="X4" s="3">
        <v>3756</v>
      </c>
      <c r="Y4" s="3">
        <v>3148</v>
      </c>
      <c r="Z4" s="3">
        <v>3452</v>
      </c>
      <c r="AA4" s="3">
        <v>5179</v>
      </c>
      <c r="AB4" s="3">
        <v>8204</v>
      </c>
      <c r="AC4" s="3">
        <v>5304</v>
      </c>
      <c r="AD4" s="3">
        <v>4310</v>
      </c>
      <c r="AE4" s="3">
        <v>6124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180</v>
      </c>
      <c r="D5" s="3">
        <v>541</v>
      </c>
      <c r="E5" s="3">
        <v>833</v>
      </c>
      <c r="F5" s="3">
        <v>1275</v>
      </c>
      <c r="G5" s="3">
        <v>1951</v>
      </c>
      <c r="H5" s="3">
        <v>2807</v>
      </c>
      <c r="I5" s="3">
        <v>3089</v>
      </c>
      <c r="J5" s="3">
        <v>3796</v>
      </c>
      <c r="K5" s="3">
        <v>3644</v>
      </c>
      <c r="L5" s="3">
        <v>3710</v>
      </c>
      <c r="M5" s="3">
        <v>3836</v>
      </c>
      <c r="N5" s="3">
        <v>3189</v>
      </c>
      <c r="O5" s="3">
        <v>2626</v>
      </c>
      <c r="P5" s="3">
        <v>2924</v>
      </c>
      <c r="Q5" s="3">
        <v>3118</v>
      </c>
      <c r="R5" s="3">
        <v>3485</v>
      </c>
      <c r="S5" s="3">
        <v>4286</v>
      </c>
      <c r="T5" s="3">
        <v>5393</v>
      </c>
      <c r="U5" s="3">
        <v>7790</v>
      </c>
      <c r="V5" s="3">
        <v>4226</v>
      </c>
      <c r="W5" s="3">
        <v>4087</v>
      </c>
      <c r="X5" s="3">
        <v>6117</v>
      </c>
      <c r="Y5" s="3">
        <v>8211</v>
      </c>
      <c r="Z5" s="3">
        <v>7940</v>
      </c>
      <c r="AA5" s="3">
        <v>7507</v>
      </c>
      <c r="AB5" s="3">
        <v>7624</v>
      </c>
      <c r="AC5" s="3">
        <v>8000</v>
      </c>
      <c r="AD5" s="3">
        <v>7374</v>
      </c>
      <c r="AE5" s="3">
        <v>9713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24</v>
      </c>
      <c r="D6" s="3">
        <v>71</v>
      </c>
      <c r="E6" s="3">
        <v>109</v>
      </c>
      <c r="F6" s="3">
        <v>167</v>
      </c>
      <c r="G6" s="3">
        <v>255</v>
      </c>
      <c r="H6" s="3">
        <v>367</v>
      </c>
      <c r="I6" s="3">
        <v>404</v>
      </c>
      <c r="J6" s="3">
        <v>497</v>
      </c>
      <c r="K6" s="3">
        <v>477</v>
      </c>
      <c r="L6" s="3">
        <v>486</v>
      </c>
      <c r="M6" s="3">
        <v>503</v>
      </c>
      <c r="N6" s="3">
        <v>418</v>
      </c>
      <c r="O6" s="3">
        <v>344</v>
      </c>
      <c r="P6" s="3">
        <v>383</v>
      </c>
      <c r="Q6" s="3">
        <v>408</v>
      </c>
      <c r="R6" s="3">
        <v>456</v>
      </c>
      <c r="S6" s="3">
        <v>561</v>
      </c>
      <c r="T6" s="3">
        <v>706</v>
      </c>
      <c r="U6" s="3">
        <v>716</v>
      </c>
      <c r="V6" s="3">
        <v>1502</v>
      </c>
      <c r="W6" s="3">
        <v>1471</v>
      </c>
      <c r="X6" s="3">
        <v>1051</v>
      </c>
      <c r="Y6" s="3">
        <v>1103</v>
      </c>
      <c r="Z6" s="3">
        <v>1699</v>
      </c>
      <c r="AA6" s="3">
        <v>2874</v>
      </c>
      <c r="AB6" s="3">
        <v>1672</v>
      </c>
      <c r="AC6" s="3">
        <v>1690</v>
      </c>
      <c r="AD6" s="3">
        <v>1993</v>
      </c>
      <c r="AE6" s="3">
        <v>1726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18</v>
      </c>
      <c r="D7" s="3">
        <v>55</v>
      </c>
      <c r="E7" s="3">
        <v>84</v>
      </c>
      <c r="F7" s="3">
        <v>129</v>
      </c>
      <c r="G7" s="3">
        <v>197</v>
      </c>
      <c r="H7" s="3">
        <v>284</v>
      </c>
      <c r="I7" s="3">
        <v>313</v>
      </c>
      <c r="J7" s="3">
        <v>385</v>
      </c>
      <c r="K7" s="3">
        <v>370</v>
      </c>
      <c r="L7" s="3">
        <v>377</v>
      </c>
      <c r="M7" s="3">
        <v>390</v>
      </c>
      <c r="N7" s="3">
        <v>324</v>
      </c>
      <c r="O7" s="3">
        <v>267</v>
      </c>
      <c r="P7" s="3">
        <v>297</v>
      </c>
      <c r="Q7" s="3">
        <v>317</v>
      </c>
      <c r="R7" s="3">
        <v>354</v>
      </c>
      <c r="S7" s="3">
        <v>435</v>
      </c>
      <c r="T7" s="3">
        <v>547</v>
      </c>
      <c r="U7" s="3">
        <v>1331</v>
      </c>
      <c r="V7" s="3">
        <v>758</v>
      </c>
      <c r="W7" s="3">
        <v>1188</v>
      </c>
      <c r="X7" s="3">
        <v>1886</v>
      </c>
      <c r="Y7" s="3">
        <v>2777</v>
      </c>
      <c r="Z7" s="3">
        <v>2166</v>
      </c>
      <c r="AA7" s="3">
        <v>1976</v>
      </c>
      <c r="AB7" s="3">
        <v>1504</v>
      </c>
      <c r="AC7" s="3">
        <v>978</v>
      </c>
      <c r="AD7" s="3">
        <v>1064</v>
      </c>
      <c r="AE7" s="3">
        <v>712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53</v>
      </c>
      <c r="D8" s="3">
        <v>160</v>
      </c>
      <c r="E8" s="3">
        <v>247</v>
      </c>
      <c r="F8" s="3">
        <v>379</v>
      </c>
      <c r="G8" s="3">
        <v>579</v>
      </c>
      <c r="H8" s="3">
        <v>833</v>
      </c>
      <c r="I8" s="3">
        <v>917</v>
      </c>
      <c r="J8" s="3">
        <v>1127</v>
      </c>
      <c r="K8" s="3">
        <v>1082</v>
      </c>
      <c r="L8" s="3">
        <v>1102</v>
      </c>
      <c r="M8" s="3">
        <v>1140</v>
      </c>
      <c r="N8" s="3">
        <v>947</v>
      </c>
      <c r="O8" s="3">
        <v>780</v>
      </c>
      <c r="P8" s="3">
        <v>868</v>
      </c>
      <c r="Q8" s="3">
        <v>926</v>
      </c>
      <c r="R8" s="3">
        <v>1035</v>
      </c>
      <c r="S8" s="3">
        <v>1273</v>
      </c>
      <c r="T8" s="3">
        <v>1602</v>
      </c>
      <c r="U8" s="3">
        <v>2034</v>
      </c>
      <c r="V8" s="3">
        <v>1908</v>
      </c>
      <c r="W8" s="3">
        <v>2046</v>
      </c>
      <c r="X8" s="3">
        <v>3580</v>
      </c>
      <c r="Y8" s="3">
        <v>2910</v>
      </c>
      <c r="Z8" s="3">
        <v>3894</v>
      </c>
      <c r="AA8" s="3">
        <v>3617</v>
      </c>
      <c r="AB8" s="3">
        <v>2904</v>
      </c>
      <c r="AC8" s="3">
        <v>3130</v>
      </c>
      <c r="AD8" s="3">
        <v>3247</v>
      </c>
      <c r="AE8" s="3">
        <v>2842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45</v>
      </c>
      <c r="D9" s="3">
        <v>136</v>
      </c>
      <c r="E9" s="3">
        <v>210</v>
      </c>
      <c r="F9" s="3">
        <v>322</v>
      </c>
      <c r="G9" s="3">
        <v>492</v>
      </c>
      <c r="H9" s="3">
        <v>708</v>
      </c>
      <c r="I9" s="3">
        <v>779</v>
      </c>
      <c r="J9" s="3">
        <v>957</v>
      </c>
      <c r="K9" s="3">
        <v>919</v>
      </c>
      <c r="L9" s="3">
        <v>936</v>
      </c>
      <c r="M9" s="3">
        <v>968</v>
      </c>
      <c r="N9" s="3">
        <v>804</v>
      </c>
      <c r="O9" s="3">
        <v>662</v>
      </c>
      <c r="P9" s="3">
        <v>737</v>
      </c>
      <c r="Q9" s="3">
        <v>786</v>
      </c>
      <c r="R9" s="3">
        <v>879</v>
      </c>
      <c r="S9" s="3">
        <v>1081</v>
      </c>
      <c r="T9" s="3">
        <v>1360</v>
      </c>
      <c r="U9" s="3">
        <v>2018</v>
      </c>
      <c r="V9" s="3">
        <v>1175</v>
      </c>
      <c r="W9" s="3">
        <v>2826</v>
      </c>
      <c r="X9" s="3">
        <v>2739</v>
      </c>
      <c r="Y9" s="3">
        <v>4198</v>
      </c>
      <c r="Z9" s="3">
        <v>3642</v>
      </c>
      <c r="AA9" s="3">
        <v>3637</v>
      </c>
      <c r="AB9" s="3">
        <v>3579</v>
      </c>
      <c r="AC9" s="3">
        <v>5499</v>
      </c>
      <c r="AD9" s="3">
        <v>5157</v>
      </c>
      <c r="AE9" s="3">
        <v>4851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51</v>
      </c>
      <c r="D10" s="3">
        <v>155</v>
      </c>
      <c r="E10" s="3">
        <v>238</v>
      </c>
      <c r="F10" s="3">
        <v>365</v>
      </c>
      <c r="G10" s="3">
        <v>558</v>
      </c>
      <c r="H10" s="3">
        <v>803</v>
      </c>
      <c r="I10" s="3">
        <v>884</v>
      </c>
      <c r="J10" s="3">
        <v>1087</v>
      </c>
      <c r="K10" s="3">
        <v>1043</v>
      </c>
      <c r="L10" s="3">
        <v>1062</v>
      </c>
      <c r="M10" s="3">
        <v>1098</v>
      </c>
      <c r="N10" s="3">
        <v>912</v>
      </c>
      <c r="O10" s="3">
        <v>751</v>
      </c>
      <c r="P10" s="3">
        <v>836</v>
      </c>
      <c r="Q10" s="3">
        <v>892</v>
      </c>
      <c r="R10" s="3">
        <v>997</v>
      </c>
      <c r="S10" s="3">
        <v>1226</v>
      </c>
      <c r="T10" s="3">
        <v>1543</v>
      </c>
      <c r="U10" s="3">
        <v>1662</v>
      </c>
      <c r="V10" s="3">
        <v>1705</v>
      </c>
      <c r="W10" s="3">
        <v>2560</v>
      </c>
      <c r="X10" s="3">
        <v>3949</v>
      </c>
      <c r="Y10" s="3">
        <v>3296</v>
      </c>
      <c r="Z10" s="3">
        <v>3969</v>
      </c>
      <c r="AA10" s="3">
        <v>2841</v>
      </c>
      <c r="AB10" s="3">
        <v>2629</v>
      </c>
      <c r="AC10" s="3">
        <v>3348</v>
      </c>
      <c r="AD10" s="3">
        <v>2968</v>
      </c>
      <c r="AE10" s="3">
        <v>1787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55</v>
      </c>
      <c r="D11" s="3">
        <v>165</v>
      </c>
      <c r="E11" s="3">
        <v>254</v>
      </c>
      <c r="F11" s="3">
        <v>390</v>
      </c>
      <c r="G11" s="3">
        <v>597</v>
      </c>
      <c r="H11" s="3">
        <v>860</v>
      </c>
      <c r="I11" s="3">
        <v>946</v>
      </c>
      <c r="J11" s="3">
        <v>1163</v>
      </c>
      <c r="K11" s="3">
        <v>1116</v>
      </c>
      <c r="L11" s="3">
        <v>1137</v>
      </c>
      <c r="M11" s="3">
        <v>1176</v>
      </c>
      <c r="N11" s="3">
        <v>977</v>
      </c>
      <c r="O11" s="3">
        <v>805</v>
      </c>
      <c r="P11" s="3">
        <v>896</v>
      </c>
      <c r="Q11" s="3">
        <v>955</v>
      </c>
      <c r="R11" s="3">
        <v>1068</v>
      </c>
      <c r="S11" s="3">
        <v>1314</v>
      </c>
      <c r="T11" s="3">
        <v>1654</v>
      </c>
      <c r="U11" s="3">
        <v>2489</v>
      </c>
      <c r="V11" s="3">
        <v>2347</v>
      </c>
      <c r="W11" s="3">
        <v>2803</v>
      </c>
      <c r="X11" s="3">
        <v>3214</v>
      </c>
      <c r="Y11" s="3">
        <v>4332</v>
      </c>
      <c r="Z11" s="3">
        <v>4392</v>
      </c>
      <c r="AA11" s="3">
        <v>3969</v>
      </c>
      <c r="AB11" s="3">
        <v>4573</v>
      </c>
      <c r="AC11" s="3">
        <v>3976</v>
      </c>
      <c r="AD11" s="3">
        <v>3549</v>
      </c>
      <c r="AE11" s="3">
        <v>3230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  <row r="70" spans="101:104">
      <c r="CW70" t="e">
        <f>#REF!/#REF!</f>
        <v>#REF!</v>
      </c>
      <c r="CX70" t="e">
        <f>#REF!/#REF!</f>
        <v>#REF!</v>
      </c>
      <c r="CY70" t="e">
        <f>#REF!/#REF!</f>
        <v>#REF!</v>
      </c>
      <c r="CZ70" t="e">
        <f>#REF!/#REF!</f>
        <v>#REF!</v>
      </c>
    </row>
    <row r="71" spans="101:104">
      <c r="CW71" t="e">
        <f>#REF!/#REF!</f>
        <v>#REF!</v>
      </c>
      <c r="CX71" t="e">
        <f>#REF!/#REF!</f>
        <v>#REF!</v>
      </c>
      <c r="CY71" t="e">
        <f>#REF!/#REF!</f>
        <v>#REF!</v>
      </c>
      <c r="CZ71" t="e">
        <f>#REF!/#REF!</f>
        <v>#REF!</v>
      </c>
    </row>
    <row r="72" spans="101:104">
      <c r="CW72" t="e">
        <f>#REF!/#REF!</f>
        <v>#REF!</v>
      </c>
      <c r="CX72" t="e">
        <f>#REF!/#REF!</f>
        <v>#REF!</v>
      </c>
      <c r="CY72" t="e">
        <f>#REF!/#REF!</f>
        <v>#REF!</v>
      </c>
      <c r="CZ72" t="e">
        <f>#REF!/#REF!</f>
        <v>#REF!</v>
      </c>
    </row>
    <row r="73" spans="101:104">
      <c r="CW73" t="e">
        <f>#REF!/#REF!</f>
        <v>#REF!</v>
      </c>
      <c r="CX73" t="e">
        <f>#REF!/#REF!</f>
        <v>#REF!</v>
      </c>
      <c r="CY73" t="e">
        <f>#REF!/#REF!</f>
        <v>#REF!</v>
      </c>
      <c r="CZ73" t="e">
        <f>#REF!/#REF!</f>
        <v>#REF!</v>
      </c>
    </row>
    <row r="74" spans="101:104">
      <c r="CW74" t="e">
        <f>#REF!/#REF!</f>
        <v>#REF!</v>
      </c>
      <c r="CX74" t="e">
        <f>#REF!/#REF!</f>
        <v>#REF!</v>
      </c>
      <c r="CY74" t="e">
        <f>#REF!/#REF!</f>
        <v>#REF!</v>
      </c>
      <c r="CZ74" t="e">
        <f>#REF!/#REF!</f>
        <v>#REF!</v>
      </c>
    </row>
    <row r="75" spans="101:104">
      <c r="CW75" t="e">
        <f>#REF!/#REF!</f>
        <v>#REF!</v>
      </c>
      <c r="CX75" t="e">
        <f>#REF!/#REF!</f>
        <v>#REF!</v>
      </c>
      <c r="CY75" t="e">
        <f>#REF!/#REF!</f>
        <v>#REF!</v>
      </c>
      <c r="CZ75" t="e">
        <f>#REF!/#REF!</f>
        <v>#REF!</v>
      </c>
    </row>
    <row r="76" spans="101:104">
      <c r="CW76" t="e">
        <f>#REF!/#REF!</f>
        <v>#REF!</v>
      </c>
      <c r="CX76" t="e">
        <f>#REF!/#REF!</f>
        <v>#REF!</v>
      </c>
      <c r="CY76" t="e">
        <f>#REF!/#REF!</f>
        <v>#REF!</v>
      </c>
      <c r="CZ76" t="e">
        <f>#REF!/#REF!</f>
        <v>#REF!</v>
      </c>
    </row>
    <row r="77" spans="101:104">
      <c r="CW77" t="e">
        <f>#REF!/#REF!</f>
        <v>#REF!</v>
      </c>
      <c r="CX77" t="e">
        <f>#REF!/#REF!</f>
        <v>#REF!</v>
      </c>
      <c r="CY77" t="e">
        <f>#REF!/#REF!</f>
        <v>#REF!</v>
      </c>
      <c r="CZ77" t="e">
        <f>#REF!/#REF!</f>
        <v>#REF!</v>
      </c>
    </row>
    <row r="78" spans="101:104">
      <c r="CW78" t="e">
        <f>#REF!/#REF!</f>
        <v>#REF!</v>
      </c>
      <c r="CX78" t="e">
        <f>#REF!/#REF!</f>
        <v>#REF!</v>
      </c>
      <c r="CY78" t="e">
        <f>#REF!/#REF!</f>
        <v>#REF!</v>
      </c>
      <c r="CZ78" t="e">
        <f>#REF!/#REF!</f>
        <v>#REF!</v>
      </c>
    </row>
    <row r="79" spans="101:104">
      <c r="CW79" t="e">
        <f>#REF!/#REF!</f>
        <v>#REF!</v>
      </c>
      <c r="CX79" t="e">
        <f>#REF!/#REF!</f>
        <v>#REF!</v>
      </c>
      <c r="CY79" t="e">
        <f>#REF!/#REF!</f>
        <v>#REF!</v>
      </c>
      <c r="CZ79" t="e">
        <f>#REF!/#REF!</f>
        <v>#REF!</v>
      </c>
    </row>
    <row r="80" spans="101:104">
      <c r="CW80" t="e">
        <f>#REF!/#REF!</f>
        <v>#REF!</v>
      </c>
      <c r="CX80" t="e">
        <f>#REF!/#REF!</f>
        <v>#REF!</v>
      </c>
      <c r="CY80" t="e">
        <f>#REF!/#REF!</f>
        <v>#REF!</v>
      </c>
      <c r="CZ80" t="e">
        <f>#REF!/#REF!</f>
        <v>#REF!</v>
      </c>
    </row>
    <row r="81" spans="101:104">
      <c r="CW81" t="e">
        <f>#REF!/#REF!</f>
        <v>#REF!</v>
      </c>
      <c r="CX81" t="e">
        <f>#REF!/#REF!</f>
        <v>#REF!</v>
      </c>
      <c r="CY81" t="e">
        <f>#REF!/#REF!</f>
        <v>#REF!</v>
      </c>
      <c r="CZ81" t="e">
        <f>#REF!/#REF!</f>
        <v>#REF!</v>
      </c>
    </row>
    <row r="82" spans="101:104">
      <c r="CW82" t="e">
        <f>#REF!/#REF!</f>
        <v>#REF!</v>
      </c>
      <c r="CX82" t="e">
        <f>#REF!/#REF!</f>
        <v>#REF!</v>
      </c>
      <c r="CY82" t="e">
        <f>#REF!/#REF!</f>
        <v>#REF!</v>
      </c>
      <c r="CZ82" t="e">
        <f>#REF!/#REF!</f>
        <v>#REF!</v>
      </c>
    </row>
    <row r="83" spans="101:104">
      <c r="CW83" t="e">
        <f>#REF!/#REF!</f>
        <v>#REF!</v>
      </c>
      <c r="CX83" t="e">
        <f>#REF!/#REF!</f>
        <v>#REF!</v>
      </c>
      <c r="CY83" t="e">
        <f>#REF!/#REF!</f>
        <v>#REF!</v>
      </c>
      <c r="CZ83" t="e">
        <f>#REF!/#REF!</f>
        <v>#REF!</v>
      </c>
    </row>
    <row r="84" spans="101:104">
      <c r="CW84" t="e">
        <f>#REF!/#REF!</f>
        <v>#REF!</v>
      </c>
      <c r="CX84" t="e">
        <f>#REF!/#REF!</f>
        <v>#REF!</v>
      </c>
      <c r="CY84" t="e">
        <f>#REF!/#REF!</f>
        <v>#REF!</v>
      </c>
      <c r="CZ84" t="e">
        <f>#REF!/#REF!</f>
        <v>#REF!</v>
      </c>
    </row>
    <row r="85" spans="101:104">
      <c r="CW85" t="e">
        <f>#REF!/#REF!</f>
        <v>#REF!</v>
      </c>
      <c r="CX85" t="e">
        <f>#REF!/#REF!</f>
        <v>#REF!</v>
      </c>
      <c r="CY85" t="e">
        <f>#REF!/#REF!</f>
        <v>#REF!</v>
      </c>
      <c r="CZ85" t="e">
        <f>#REF!/#REF!</f>
        <v>#REF!</v>
      </c>
    </row>
    <row r="86" spans="101:104">
      <c r="CW86" t="e">
        <f>#REF!/#REF!</f>
        <v>#REF!</v>
      </c>
      <c r="CX86" t="e">
        <f>#REF!/#REF!</f>
        <v>#REF!</v>
      </c>
      <c r="CY86" t="e">
        <f>#REF!/#REF!</f>
        <v>#REF!</v>
      </c>
      <c r="CZ86" t="e">
        <f>#REF!/#REF!</f>
        <v>#REF!</v>
      </c>
    </row>
    <row r="87" spans="101:104">
      <c r="CW87" t="e">
        <f>#REF!/#REF!</f>
        <v>#REF!</v>
      </c>
      <c r="CX87" t="e">
        <f>#REF!/#REF!</f>
        <v>#REF!</v>
      </c>
      <c r="CY87" t="e">
        <f>#REF!/#REF!</f>
        <v>#REF!</v>
      </c>
      <c r="CZ87" t="e">
        <f>#REF!/#REF!</f>
        <v>#REF!</v>
      </c>
    </row>
    <row r="88" spans="101:104">
      <c r="CW88" t="e">
        <f>#REF!/#REF!</f>
        <v>#REF!</v>
      </c>
      <c r="CX88" t="e">
        <f>#REF!/#REF!</f>
        <v>#REF!</v>
      </c>
      <c r="CY88" t="e">
        <f>#REF!/#REF!</f>
        <v>#REF!</v>
      </c>
      <c r="CZ88" t="e">
        <f>#REF!/#REF!</f>
        <v>#REF!</v>
      </c>
    </row>
    <row r="89" spans="101:104">
      <c r="CW89" t="e">
        <f>#REF!/#REF!</f>
        <v>#REF!</v>
      </c>
      <c r="CX89" t="e">
        <f>#REF!/#REF!</f>
        <v>#REF!</v>
      </c>
      <c r="CY89" t="e">
        <f>#REF!/#REF!</f>
        <v>#REF!</v>
      </c>
      <c r="CZ89" t="e">
        <f>#REF!/#REF!</f>
        <v>#REF!</v>
      </c>
    </row>
    <row r="90" spans="101:104">
      <c r="CW90" t="e">
        <f>#REF!/#REF!</f>
        <v>#REF!</v>
      </c>
      <c r="CX90" t="e">
        <f>#REF!/#REF!</f>
        <v>#REF!</v>
      </c>
      <c r="CY90" t="e">
        <f>#REF!/#REF!</f>
        <v>#REF!</v>
      </c>
      <c r="CZ90" t="e">
        <f>#REF!/#REF!</f>
        <v>#REF!</v>
      </c>
    </row>
    <row r="91" spans="101:104">
      <c r="CW91" t="e">
        <f>#REF!/#REF!</f>
        <v>#REF!</v>
      </c>
      <c r="CX91" t="e">
        <f>#REF!/#REF!</f>
        <v>#REF!</v>
      </c>
      <c r="CY91" t="e">
        <f>#REF!/#REF!</f>
        <v>#REF!</v>
      </c>
      <c r="CZ91" t="e">
        <f>#REF!/#REF!</f>
        <v>#REF!</v>
      </c>
    </row>
    <row r="92" spans="101:104">
      <c r="CW92" t="e">
        <f>#REF!/#REF!</f>
        <v>#REF!</v>
      </c>
      <c r="CX92" t="e">
        <f>#REF!/#REF!</f>
        <v>#REF!</v>
      </c>
      <c r="CY92" t="e">
        <f>#REF!/#REF!</f>
        <v>#REF!</v>
      </c>
      <c r="CZ92" t="e">
        <f>#REF!/#REF!</f>
        <v>#REF!</v>
      </c>
    </row>
    <row r="93" spans="101:104">
      <c r="CW93" t="e">
        <f>#REF!/#REF!</f>
        <v>#REF!</v>
      </c>
      <c r="CX93" t="e">
        <f>#REF!/#REF!</f>
        <v>#REF!</v>
      </c>
      <c r="CY93" t="e">
        <f>#REF!/#REF!</f>
        <v>#REF!</v>
      </c>
      <c r="CZ93" t="e">
        <f>#REF!/#REF!</f>
        <v>#REF!</v>
      </c>
    </row>
    <row r="94" spans="101:104">
      <c r="CW94" t="e">
        <f>#REF!/#REF!</f>
        <v>#REF!</v>
      </c>
      <c r="CX94" t="e">
        <f>#REF!/#REF!</f>
        <v>#REF!</v>
      </c>
      <c r="CY94" t="e">
        <f>#REF!/#REF!</f>
        <v>#REF!</v>
      </c>
      <c r="CZ94" t="e">
        <f>#REF!/#REF!</f>
        <v>#REF!</v>
      </c>
    </row>
    <row r="95" spans="101:104">
      <c r="CW95" t="e">
        <f>#REF!/#REF!</f>
        <v>#REF!</v>
      </c>
      <c r="CX95" t="e">
        <f>#REF!/#REF!</f>
        <v>#REF!</v>
      </c>
      <c r="CY95" t="e">
        <f>#REF!/#REF!</f>
        <v>#REF!</v>
      </c>
      <c r="CZ95" t="e">
        <f>#REF!/#REF!</f>
        <v>#REF!</v>
      </c>
    </row>
    <row r="96" spans="101:104">
      <c r="CW96" t="e">
        <f>#REF!/#REF!</f>
        <v>#REF!</v>
      </c>
      <c r="CX96" t="e">
        <f>#REF!/#REF!</f>
        <v>#REF!</v>
      </c>
      <c r="CY96" t="e">
        <f>#REF!/#REF!</f>
        <v>#REF!</v>
      </c>
      <c r="CZ96" t="e">
        <f>#REF!/#REF!</f>
        <v>#REF!</v>
      </c>
    </row>
    <row r="97" spans="101:104">
      <c r="CW97" t="e">
        <f>#REF!/#REF!</f>
        <v>#REF!</v>
      </c>
      <c r="CX97" t="e">
        <f>#REF!/#REF!</f>
        <v>#REF!</v>
      </c>
      <c r="CY97" t="e">
        <f>#REF!/#REF!</f>
        <v>#REF!</v>
      </c>
      <c r="CZ97" t="e">
        <f>#REF!/#REF!</f>
        <v>#REF!</v>
      </c>
    </row>
    <row r="98" spans="101:104">
      <c r="CW98" t="e">
        <f>#REF!/#REF!</f>
        <v>#REF!</v>
      </c>
      <c r="CX98" t="e">
        <f>#REF!/#REF!</f>
        <v>#REF!</v>
      </c>
      <c r="CY98" t="e">
        <f>#REF!/#REF!</f>
        <v>#REF!</v>
      </c>
      <c r="CZ98" t="e">
        <f>#REF!/#REF!</f>
        <v>#REF!</v>
      </c>
    </row>
    <row r="99" spans="101:104">
      <c r="CW99" t="e">
        <f>S13/S13</f>
        <v>#DIV/0!</v>
      </c>
      <c r="CX99" t="e">
        <f>T13/T13</f>
        <v>#DIV/0!</v>
      </c>
      <c r="CY99" t="e">
        <f>U13/U13</f>
        <v>#DIV/0!</v>
      </c>
      <c r="CZ99" t="e">
        <f>V13/V13</f>
        <v>#DIV/0!</v>
      </c>
    </row>
    <row r="100" spans="101:104">
      <c r="CW100" t="e">
        <f t="shared" ref="CW100:CZ106" si="0">S14/S14</f>
        <v>#DIV/0!</v>
      </c>
      <c r="CX100" t="e">
        <f t="shared" si="0"/>
        <v>#DIV/0!</v>
      </c>
      <c r="CY100" t="e">
        <f t="shared" si="0"/>
        <v>#DIV/0!</v>
      </c>
      <c r="CZ100" t="e">
        <f t="shared" si="0"/>
        <v>#DIV/0!</v>
      </c>
    </row>
    <row r="101" spans="101:104">
      <c r="CW101" t="e">
        <f t="shared" si="0"/>
        <v>#DIV/0!</v>
      </c>
      <c r="CX101" t="e">
        <f t="shared" si="0"/>
        <v>#DIV/0!</v>
      </c>
      <c r="CY101" t="e">
        <f t="shared" si="0"/>
        <v>#DIV/0!</v>
      </c>
      <c r="CZ101" t="e">
        <f t="shared" si="0"/>
        <v>#DIV/0!</v>
      </c>
    </row>
    <row r="102" spans="101:104">
      <c r="CW102" t="e">
        <f t="shared" si="0"/>
        <v>#DIV/0!</v>
      </c>
      <c r="CX102" t="e">
        <f t="shared" si="0"/>
        <v>#DIV/0!</v>
      </c>
      <c r="CY102" t="e">
        <f t="shared" si="0"/>
        <v>#DIV/0!</v>
      </c>
      <c r="CZ102" t="e">
        <f t="shared" si="0"/>
        <v>#DIV/0!</v>
      </c>
    </row>
    <row r="103" spans="101:104">
      <c r="CW103" t="e">
        <f t="shared" si="0"/>
        <v>#DIV/0!</v>
      </c>
      <c r="CX103" t="e">
        <f t="shared" si="0"/>
        <v>#DIV/0!</v>
      </c>
      <c r="CY103" t="e">
        <f t="shared" si="0"/>
        <v>#DIV/0!</v>
      </c>
      <c r="CZ103" t="e">
        <f t="shared" si="0"/>
        <v>#DIV/0!</v>
      </c>
    </row>
    <row r="104" spans="101:104">
      <c r="CW104" t="e">
        <f t="shared" si="0"/>
        <v>#DIV/0!</v>
      </c>
      <c r="CX104" t="e">
        <f t="shared" si="0"/>
        <v>#DIV/0!</v>
      </c>
      <c r="CY104" t="e">
        <f t="shared" si="0"/>
        <v>#DIV/0!</v>
      </c>
      <c r="CZ104" t="e">
        <f t="shared" si="0"/>
        <v>#DIV/0!</v>
      </c>
    </row>
    <row r="105" spans="101:104">
      <c r="CW105" t="e">
        <f t="shared" si="0"/>
        <v>#DIV/0!</v>
      </c>
      <c r="CX105" t="e">
        <f t="shared" si="0"/>
        <v>#DIV/0!</v>
      </c>
      <c r="CY105" t="e">
        <f t="shared" si="0"/>
        <v>#DIV/0!</v>
      </c>
      <c r="CZ105" t="e">
        <f t="shared" si="0"/>
        <v>#DIV/0!</v>
      </c>
    </row>
    <row r="106" spans="101:104">
      <c r="CW106" t="e">
        <f t="shared" si="0"/>
        <v>#DIV/0!</v>
      </c>
      <c r="CX106" t="e">
        <f t="shared" si="0"/>
        <v>#DIV/0!</v>
      </c>
      <c r="CY106" t="e">
        <f t="shared" si="0"/>
        <v>#DIV/0!</v>
      </c>
      <c r="CZ106" t="e">
        <f t="shared" si="0"/>
        <v>#DIV/0!</v>
      </c>
    </row>
    <row r="116" spans="101:104">
      <c r="CW116" t="e">
        <f t="shared" ref="CW116:CW129" si="1">S30*AVERAGE(CV73:CW73)</f>
        <v>#REF!</v>
      </c>
      <c r="CX116" t="e">
        <f t="shared" ref="CX116:CX129" si="2">T30*AVERAGE(CW73:CX73)</f>
        <v>#REF!</v>
      </c>
      <c r="CY116" t="e">
        <f t="shared" ref="CY116:CY129" si="3">U30*AVERAGE(CX73:CY73)</f>
        <v>#REF!</v>
      </c>
      <c r="CZ116" t="e">
        <f t="shared" ref="CZ116:CZ129" si="4">V30*AVERAGE(CY73:CZ73)</f>
        <v>#REF!</v>
      </c>
    </row>
    <row r="117" spans="101:104">
      <c r="CW117" t="e">
        <f t="shared" si="1"/>
        <v>#REF!</v>
      </c>
      <c r="CX117" t="e">
        <f t="shared" si="2"/>
        <v>#REF!</v>
      </c>
      <c r="CY117" t="e">
        <f t="shared" si="3"/>
        <v>#REF!</v>
      </c>
      <c r="CZ117" t="e">
        <f t="shared" si="4"/>
        <v>#REF!</v>
      </c>
    </row>
    <row r="118" spans="101:104">
      <c r="CW118" t="e">
        <f t="shared" si="1"/>
        <v>#REF!</v>
      </c>
      <c r="CX118" t="e">
        <f t="shared" si="2"/>
        <v>#REF!</v>
      </c>
      <c r="CY118" t="e">
        <f t="shared" si="3"/>
        <v>#REF!</v>
      </c>
      <c r="CZ118" t="e">
        <f t="shared" si="4"/>
        <v>#REF!</v>
      </c>
    </row>
    <row r="119" spans="101:104">
      <c r="CW119" t="e">
        <f t="shared" si="1"/>
        <v>#REF!</v>
      </c>
      <c r="CX119" t="e">
        <f t="shared" si="2"/>
        <v>#REF!</v>
      </c>
      <c r="CY119" t="e">
        <f t="shared" si="3"/>
        <v>#REF!</v>
      </c>
      <c r="CZ119" t="e">
        <f t="shared" si="4"/>
        <v>#REF!</v>
      </c>
    </row>
    <row r="120" spans="101:104">
      <c r="CW120" t="e">
        <f t="shared" si="1"/>
        <v>#REF!</v>
      </c>
      <c r="CX120" t="e">
        <f t="shared" si="2"/>
        <v>#REF!</v>
      </c>
      <c r="CY120" t="e">
        <f t="shared" si="3"/>
        <v>#REF!</v>
      </c>
      <c r="CZ120" t="e">
        <f t="shared" si="4"/>
        <v>#REF!</v>
      </c>
    </row>
    <row r="121" spans="101:104">
      <c r="CW121" t="e">
        <f t="shared" si="1"/>
        <v>#REF!</v>
      </c>
      <c r="CX121" t="e">
        <f t="shared" si="2"/>
        <v>#REF!</v>
      </c>
      <c r="CY121" t="e">
        <f t="shared" si="3"/>
        <v>#REF!</v>
      </c>
      <c r="CZ121" t="e">
        <f t="shared" si="4"/>
        <v>#REF!</v>
      </c>
    </row>
    <row r="122" spans="101:104">
      <c r="CW122" t="e">
        <f t="shared" si="1"/>
        <v>#REF!</v>
      </c>
      <c r="CX122" t="e">
        <f t="shared" si="2"/>
        <v>#REF!</v>
      </c>
      <c r="CY122" t="e">
        <f t="shared" si="3"/>
        <v>#REF!</v>
      </c>
      <c r="CZ122" t="e">
        <f t="shared" si="4"/>
        <v>#REF!</v>
      </c>
    </row>
    <row r="123" spans="101:104">
      <c r="CW123" t="e">
        <f t="shared" si="1"/>
        <v>#REF!</v>
      </c>
      <c r="CX123" t="e">
        <f t="shared" si="2"/>
        <v>#REF!</v>
      </c>
      <c r="CY123" t="e">
        <f t="shared" si="3"/>
        <v>#REF!</v>
      </c>
      <c r="CZ123" t="e">
        <f t="shared" si="4"/>
        <v>#REF!</v>
      </c>
    </row>
    <row r="124" spans="101:104">
      <c r="CW124" t="e">
        <f t="shared" si="1"/>
        <v>#REF!</v>
      </c>
      <c r="CX124" t="e">
        <f t="shared" si="2"/>
        <v>#REF!</v>
      </c>
      <c r="CY124" t="e">
        <f t="shared" si="3"/>
        <v>#REF!</v>
      </c>
      <c r="CZ124" t="e">
        <f t="shared" si="4"/>
        <v>#REF!</v>
      </c>
    </row>
    <row r="125" spans="101:104">
      <c r="CW125" t="e">
        <f t="shared" si="1"/>
        <v>#REF!</v>
      </c>
      <c r="CX125" t="e">
        <f t="shared" si="2"/>
        <v>#REF!</v>
      </c>
      <c r="CY125" t="e">
        <f t="shared" si="3"/>
        <v>#REF!</v>
      </c>
      <c r="CZ125" t="e">
        <f t="shared" si="4"/>
        <v>#REF!</v>
      </c>
    </row>
    <row r="126" spans="101:104">
      <c r="CW126" t="e">
        <f t="shared" si="1"/>
        <v>#REF!</v>
      </c>
      <c r="CX126" t="e">
        <f t="shared" si="2"/>
        <v>#REF!</v>
      </c>
      <c r="CY126" t="e">
        <f t="shared" si="3"/>
        <v>#REF!</v>
      </c>
      <c r="CZ126" t="e">
        <f t="shared" si="4"/>
        <v>#REF!</v>
      </c>
    </row>
    <row r="127" spans="101:104">
      <c r="CW127" t="e">
        <f t="shared" si="1"/>
        <v>#REF!</v>
      </c>
      <c r="CX127" t="e">
        <f t="shared" si="2"/>
        <v>#REF!</v>
      </c>
      <c r="CY127" t="e">
        <f t="shared" si="3"/>
        <v>#REF!</v>
      </c>
      <c r="CZ127" t="e">
        <f t="shared" si="4"/>
        <v>#REF!</v>
      </c>
    </row>
    <row r="128" spans="101:104">
      <c r="CW128" t="e">
        <f t="shared" si="1"/>
        <v>#REF!</v>
      </c>
      <c r="CX128" t="e">
        <f t="shared" si="2"/>
        <v>#REF!</v>
      </c>
      <c r="CY128" t="e">
        <f t="shared" si="3"/>
        <v>#REF!</v>
      </c>
      <c r="CZ128" t="e">
        <f t="shared" si="4"/>
        <v>#REF!</v>
      </c>
    </row>
    <row r="129" spans="101:104">
      <c r="CW129" t="e">
        <f t="shared" si="1"/>
        <v>#REF!</v>
      </c>
      <c r="CX129" t="e">
        <f t="shared" si="2"/>
        <v>#REF!</v>
      </c>
      <c r="CY129" t="e">
        <f t="shared" si="3"/>
        <v>#REF!</v>
      </c>
      <c r="CZ129" t="e">
        <f t="shared" si="4"/>
        <v>#REF!</v>
      </c>
    </row>
    <row r="133" spans="101:104">
      <c r="CW133" t="e">
        <f>S47*AVERAGE(CV90:CW90)</f>
        <v>#REF!</v>
      </c>
      <c r="CX133" t="e">
        <f>T47*AVERAGE(CW90:CX90)</f>
        <v>#REF!</v>
      </c>
      <c r="CY133" t="e">
        <f>U47*AVERAGE(CX90:CY90)</f>
        <v>#REF!</v>
      </c>
      <c r="CZ133" t="e">
        <f>V47*AVERAGE(CY90:CZ90)</f>
        <v>#REF!</v>
      </c>
    </row>
    <row r="135" spans="101:104">
      <c r="CW135" t="e">
        <f>S49*AVERAGE(CV92:CW92)</f>
        <v>#REF!</v>
      </c>
      <c r="CX135" t="e">
        <f>T49*AVERAGE(CW92:CX92)</f>
        <v>#REF!</v>
      </c>
      <c r="CY135" t="e">
        <f>U49*AVERAGE(CX92:CY92)</f>
        <v>#REF!</v>
      </c>
      <c r="CZ135" t="e">
        <f>V49*AVERAGE(CY92:CZ92)</f>
        <v>#REF!</v>
      </c>
    </row>
    <row r="138" spans="101:104">
      <c r="CW138" t="e">
        <f t="shared" ref="CW138:CZ139" si="5">S52*AVERAGE(CV95:CW95)</f>
        <v>#REF!</v>
      </c>
      <c r="CX138" t="e">
        <f t="shared" si="5"/>
        <v>#REF!</v>
      </c>
      <c r="CY138" t="e">
        <f t="shared" si="5"/>
        <v>#REF!</v>
      </c>
      <c r="CZ138" t="e">
        <f t="shared" si="5"/>
        <v>#REF!</v>
      </c>
    </row>
    <row r="139" spans="101:104">
      <c r="CW139" t="e">
        <f t="shared" si="5"/>
        <v>#REF!</v>
      </c>
      <c r="CX139" t="e">
        <f t="shared" si="5"/>
        <v>#REF!</v>
      </c>
      <c r="CY139" t="e">
        <f t="shared" si="5"/>
        <v>#REF!</v>
      </c>
      <c r="CZ139" t="e">
        <f t="shared" si="5"/>
        <v>#REF!</v>
      </c>
    </row>
    <row r="143" spans="101:104">
      <c r="CW143" t="e">
        <f t="shared" ref="CW143:CZ144" si="6">S57*AVERAGE(CV100:CW100)</f>
        <v>#DIV/0!</v>
      </c>
      <c r="CX143" t="e">
        <f t="shared" si="6"/>
        <v>#DIV/0!</v>
      </c>
      <c r="CY143" t="e">
        <f t="shared" si="6"/>
        <v>#DIV/0!</v>
      </c>
      <c r="CZ143" t="e">
        <f t="shared" si="6"/>
        <v>#DIV/0!</v>
      </c>
    </row>
    <row r="144" spans="101:104">
      <c r="CW144" t="e">
        <f t="shared" si="6"/>
        <v>#DIV/0!</v>
      </c>
      <c r="CX144" t="e">
        <f t="shared" si="6"/>
        <v>#DIV/0!</v>
      </c>
      <c r="CY144" t="e">
        <f t="shared" si="6"/>
        <v>#DIV/0!</v>
      </c>
      <c r="CZ144" t="e">
        <f t="shared" si="6"/>
        <v>#DIV/0!</v>
      </c>
    </row>
    <row r="146" spans="101:104">
      <c r="CW146" t="e">
        <f t="shared" ref="CW146:CZ149" si="7">S60*AVERAGE(CV103:CW103)</f>
        <v>#DIV/0!</v>
      </c>
      <c r="CX146" t="e">
        <f t="shared" si="7"/>
        <v>#DIV/0!</v>
      </c>
      <c r="CY146" t="e">
        <f t="shared" si="7"/>
        <v>#DIV/0!</v>
      </c>
      <c r="CZ146" t="e">
        <f t="shared" si="7"/>
        <v>#DIV/0!</v>
      </c>
    </row>
    <row r="147" spans="101:104">
      <c r="CW147" t="e">
        <f t="shared" si="7"/>
        <v>#DIV/0!</v>
      </c>
      <c r="CX147" t="e">
        <f t="shared" si="7"/>
        <v>#DIV/0!</v>
      </c>
      <c r="CY147" t="e">
        <f t="shared" si="7"/>
        <v>#DIV/0!</v>
      </c>
      <c r="CZ147" t="e">
        <f t="shared" si="7"/>
        <v>#DIV/0!</v>
      </c>
    </row>
    <row r="148" spans="101:104">
      <c r="CW148" t="e">
        <f t="shared" si="7"/>
        <v>#DIV/0!</v>
      </c>
      <c r="CX148" t="e">
        <f t="shared" si="7"/>
        <v>#DIV/0!</v>
      </c>
      <c r="CY148" t="e">
        <f t="shared" si="7"/>
        <v>#DIV/0!</v>
      </c>
      <c r="CZ148" t="e">
        <f t="shared" si="7"/>
        <v>#DIV/0!</v>
      </c>
    </row>
    <row r="149" spans="101:104">
      <c r="CW149" t="e">
        <f t="shared" si="7"/>
        <v>#DIV/0!</v>
      </c>
      <c r="CX149" t="e">
        <f t="shared" si="7"/>
        <v>#DIV/0!</v>
      </c>
      <c r="CY149" t="e">
        <f t="shared" si="7"/>
        <v>#DIV/0!</v>
      </c>
      <c r="CZ149" t="e">
        <f t="shared" si="7"/>
        <v>#DIV/0!</v>
      </c>
    </row>
    <row r="156" spans="101:104">
      <c r="CW156" t="e">
        <f>#REF!/I_GFCF!#REF!</f>
        <v>#REF!</v>
      </c>
      <c r="CX156" t="e">
        <f>#REF!/I_GFCF!#REF!</f>
        <v>#REF!</v>
      </c>
      <c r="CY156" t="e">
        <f>#REF!/I_GFCF!#REF!</f>
        <v>#REF!</v>
      </c>
      <c r="CZ156" t="e">
        <f>#REF!/I_GFCF!#REF!</f>
        <v>#REF!</v>
      </c>
    </row>
    <row r="157" spans="101:104">
      <c r="CW157" t="e">
        <f>#REF!/I_GFCF!#REF!</f>
        <v>#REF!</v>
      </c>
      <c r="CX157" t="e">
        <f>#REF!/I_GFCF!#REF!</f>
        <v>#REF!</v>
      </c>
      <c r="CY157" t="e">
        <f>#REF!/I_GFCF!#REF!</f>
        <v>#REF!</v>
      </c>
      <c r="CZ157" t="e">
        <f>#REF!/I_GFCF!#REF!</f>
        <v>#REF!</v>
      </c>
    </row>
    <row r="158" spans="101:104">
      <c r="CW158" t="e">
        <f>#REF!/I_GFCF!#REF!</f>
        <v>#REF!</v>
      </c>
      <c r="CX158" t="e">
        <f>#REF!/I_GFCF!#REF!</f>
        <v>#REF!</v>
      </c>
      <c r="CY158" t="e">
        <f>#REF!/I_GFCF!#REF!</f>
        <v>#REF!</v>
      </c>
      <c r="CZ158" t="e">
        <f>#REF!/I_GFCF!#REF!</f>
        <v>#REF!</v>
      </c>
    </row>
    <row r="159" spans="101:104">
      <c r="CW159" t="e">
        <f>#REF!/I_GFCF!#REF!</f>
        <v>#REF!</v>
      </c>
      <c r="CX159" t="e">
        <f>#REF!/I_GFCF!#REF!</f>
        <v>#REF!</v>
      </c>
      <c r="CY159" t="e">
        <f>#REF!/I_GFCF!#REF!</f>
        <v>#REF!</v>
      </c>
      <c r="CZ159" t="e">
        <f>#REF!/I_GFCF!#REF!</f>
        <v>#REF!</v>
      </c>
    </row>
    <row r="160" spans="101:104">
      <c r="CW160" t="e">
        <f>#REF!/I_GFCF!#REF!</f>
        <v>#REF!</v>
      </c>
      <c r="CX160" t="e">
        <f>#REF!/I_GFCF!#REF!</f>
        <v>#REF!</v>
      </c>
      <c r="CY160" t="e">
        <f>#REF!/I_GFCF!#REF!</f>
        <v>#REF!</v>
      </c>
      <c r="CZ160" t="e">
        <f>#REF!/I_GFCF!#REF!</f>
        <v>#REF!</v>
      </c>
    </row>
    <row r="161" spans="101:104">
      <c r="CW161" t="e">
        <f>#REF!/I_GFCF!#REF!</f>
        <v>#REF!</v>
      </c>
      <c r="CX161" t="e">
        <f>#REF!/I_GFCF!#REF!</f>
        <v>#REF!</v>
      </c>
      <c r="CY161" t="e">
        <f>#REF!/I_GFCF!#REF!</f>
        <v>#REF!</v>
      </c>
      <c r="CZ161" t="e">
        <f>#REF!/I_GFCF!#REF!</f>
        <v>#REF!</v>
      </c>
    </row>
    <row r="162" spans="101:104">
      <c r="CW162" t="e">
        <f>#REF!/I_GFCF!#REF!</f>
        <v>#REF!</v>
      </c>
      <c r="CX162" t="e">
        <f>#REF!/I_GFCF!#REF!</f>
        <v>#REF!</v>
      </c>
      <c r="CY162" t="e">
        <f>#REF!/I_GFCF!#REF!</f>
        <v>#REF!</v>
      </c>
      <c r="CZ162" t="e">
        <f>#REF!/I_GFCF!#REF!</f>
        <v>#REF!</v>
      </c>
    </row>
    <row r="163" spans="101:104">
      <c r="CW163" t="e">
        <f>#REF!/I_GFCF!#REF!</f>
        <v>#REF!</v>
      </c>
      <c r="CX163" t="e">
        <f>#REF!/I_GFCF!#REF!</f>
        <v>#REF!</v>
      </c>
      <c r="CY163" t="e">
        <f>#REF!/I_GFCF!#REF!</f>
        <v>#REF!</v>
      </c>
      <c r="CZ163" t="e">
        <f>#REF!/I_GFCF!#REF!</f>
        <v>#REF!</v>
      </c>
    </row>
    <row r="164" spans="101:104">
      <c r="CW164" t="e">
        <f>#REF!/I_GFCF!#REF!</f>
        <v>#REF!</v>
      </c>
      <c r="CX164" t="e">
        <f>#REF!/I_GFCF!#REF!</f>
        <v>#REF!</v>
      </c>
      <c r="CY164" t="e">
        <f>#REF!/I_GFCF!#REF!</f>
        <v>#REF!</v>
      </c>
      <c r="CZ164" t="e">
        <f>#REF!/I_GFCF!#REF!</f>
        <v>#REF!</v>
      </c>
    </row>
    <row r="165" spans="101:104">
      <c r="CW165" t="e">
        <f>#REF!/I_GFCF!#REF!</f>
        <v>#REF!</v>
      </c>
      <c r="CX165" t="e">
        <f>#REF!/I_GFCF!#REF!</f>
        <v>#REF!</v>
      </c>
      <c r="CY165" t="e">
        <f>#REF!/I_GFCF!#REF!</f>
        <v>#REF!</v>
      </c>
      <c r="CZ165" t="e">
        <f>#REF!/I_GFCF!#REF!</f>
        <v>#REF!</v>
      </c>
    </row>
    <row r="166" spans="101:104">
      <c r="CW166" t="e">
        <f>#REF!/I_GFCF!#REF!</f>
        <v>#REF!</v>
      </c>
      <c r="CX166" t="e">
        <f>#REF!/I_GFCF!#REF!</f>
        <v>#REF!</v>
      </c>
      <c r="CY166" t="e">
        <f>#REF!/I_GFCF!#REF!</f>
        <v>#REF!</v>
      </c>
      <c r="CZ166" t="e">
        <f>#REF!/I_GFCF!#REF!</f>
        <v>#REF!</v>
      </c>
    </row>
    <row r="167" spans="101:104">
      <c r="CW167" t="e">
        <f>#REF!/I_GFCF!#REF!</f>
        <v>#REF!</v>
      </c>
      <c r="CX167" t="e">
        <f>#REF!/I_GFCF!#REF!</f>
        <v>#REF!</v>
      </c>
      <c r="CY167" t="e">
        <f>#REF!/I_GFCF!#REF!</f>
        <v>#REF!</v>
      </c>
      <c r="CZ167" t="e">
        <f>#REF!/I_GFCF!#REF!</f>
        <v>#REF!</v>
      </c>
    </row>
    <row r="168" spans="101:104">
      <c r="CW168" t="e">
        <f>#REF!/I_GFCF!#REF!</f>
        <v>#REF!</v>
      </c>
      <c r="CX168" t="e">
        <f>#REF!/I_GFCF!#REF!</f>
        <v>#REF!</v>
      </c>
      <c r="CY168" t="e">
        <f>#REF!/I_GFCF!#REF!</f>
        <v>#REF!</v>
      </c>
      <c r="CZ168" t="e">
        <f>#REF!/I_GFCF!#REF!</f>
        <v>#REF!</v>
      </c>
    </row>
    <row r="169" spans="101:104">
      <c r="CW169" t="e">
        <f>#REF!/I_GFCF!#REF!</f>
        <v>#REF!</v>
      </c>
      <c r="CX169" t="e">
        <f>#REF!/I_GFCF!#REF!</f>
        <v>#REF!</v>
      </c>
      <c r="CY169" t="e">
        <f>#REF!/I_GFCF!#REF!</f>
        <v>#REF!</v>
      </c>
      <c r="CZ169" t="e">
        <f>#REF!/I_GFCF!#REF!</f>
        <v>#REF!</v>
      </c>
    </row>
    <row r="170" spans="101:104">
      <c r="CW170" t="e">
        <f>#REF!/I_GFCF!#REF!</f>
        <v>#REF!</v>
      </c>
      <c r="CX170" t="e">
        <f>#REF!/I_GFCF!#REF!</f>
        <v>#REF!</v>
      </c>
      <c r="CY170" t="e">
        <f>#REF!/I_GFCF!#REF!</f>
        <v>#REF!</v>
      </c>
      <c r="CZ170" t="e">
        <f>#REF!/I_GFCF!#REF!</f>
        <v>#REF!</v>
      </c>
    </row>
    <row r="171" spans="101:104">
      <c r="CW171" t="e">
        <f>#REF!/I_GFCF!#REF!</f>
        <v>#REF!</v>
      </c>
      <c r="CX171" t="e">
        <f>#REF!/I_GFCF!#REF!</f>
        <v>#REF!</v>
      </c>
      <c r="CY171" t="e">
        <f>#REF!/I_GFCF!#REF!</f>
        <v>#REF!</v>
      </c>
      <c r="CZ171" t="e">
        <f>#REF!/I_GFCF!#REF!</f>
        <v>#REF!</v>
      </c>
    </row>
    <row r="172" spans="101:104">
      <c r="CW172" t="e">
        <f>#REF!/I_GFCF!#REF!</f>
        <v>#REF!</v>
      </c>
      <c r="CX172" t="e">
        <f>#REF!/I_GFCF!#REF!</f>
        <v>#REF!</v>
      </c>
      <c r="CY172" t="e">
        <f>#REF!/I_GFCF!#REF!</f>
        <v>#REF!</v>
      </c>
      <c r="CZ172" t="e">
        <f>#REF!/I_GFCF!#REF!</f>
        <v>#REF!</v>
      </c>
    </row>
    <row r="173" spans="101:104">
      <c r="CW173" t="e">
        <f>#REF!/I_GFCF!#REF!</f>
        <v>#REF!</v>
      </c>
      <c r="CX173" t="e">
        <f>#REF!/I_GFCF!#REF!</f>
        <v>#REF!</v>
      </c>
      <c r="CY173" t="e">
        <f>#REF!/I_GFCF!#REF!</f>
        <v>#REF!</v>
      </c>
      <c r="CZ173" t="e">
        <f>#REF!/I_GFCF!#REF!</f>
        <v>#REF!</v>
      </c>
    </row>
    <row r="174" spans="101:104">
      <c r="CW174" t="e">
        <f>#REF!/I_GFCF!#REF!</f>
        <v>#REF!</v>
      </c>
      <c r="CX174" t="e">
        <f>#REF!/I_GFCF!#REF!</f>
        <v>#REF!</v>
      </c>
      <c r="CY174" t="e">
        <f>#REF!/I_GFCF!#REF!</f>
        <v>#REF!</v>
      </c>
      <c r="CZ174" t="e">
        <f>#REF!/I_GFCF!#REF!</f>
        <v>#REF!</v>
      </c>
    </row>
    <row r="175" spans="101:104">
      <c r="CW175" t="e">
        <f>#REF!/I_GFCF!#REF!</f>
        <v>#REF!</v>
      </c>
      <c r="CX175" t="e">
        <f>#REF!/I_GFCF!#REF!</f>
        <v>#REF!</v>
      </c>
      <c r="CY175" t="e">
        <f>#REF!/I_GFCF!#REF!</f>
        <v>#REF!</v>
      </c>
      <c r="CZ175" t="e">
        <f>#REF!/I_GFCF!#REF!</f>
        <v>#REF!</v>
      </c>
    </row>
    <row r="176" spans="101:104">
      <c r="CW176" t="e">
        <f>#REF!/I_GFCF!#REF!</f>
        <v>#REF!</v>
      </c>
      <c r="CX176" t="e">
        <f>#REF!/I_GFCF!#REF!</f>
        <v>#REF!</v>
      </c>
      <c r="CY176" t="e">
        <f>#REF!/I_GFCF!#REF!</f>
        <v>#REF!</v>
      </c>
      <c r="CZ176" t="e">
        <f>#REF!/I_GFCF!#REF!</f>
        <v>#REF!</v>
      </c>
    </row>
    <row r="177" spans="101:104">
      <c r="CW177" t="e">
        <f>#REF!/I_GFCF!#REF!</f>
        <v>#REF!</v>
      </c>
      <c r="CX177" t="e">
        <f>#REF!/I_GFCF!#REF!</f>
        <v>#REF!</v>
      </c>
      <c r="CY177" t="e">
        <f>#REF!/I_GFCF!#REF!</f>
        <v>#REF!</v>
      </c>
      <c r="CZ177" t="e">
        <f>#REF!/I_GFCF!#REF!</f>
        <v>#REF!</v>
      </c>
    </row>
    <row r="178" spans="101:104">
      <c r="CW178" t="e">
        <f>#REF!/I_GFCF!#REF!</f>
        <v>#REF!</v>
      </c>
      <c r="CX178" t="e">
        <f>#REF!/I_GFCF!#REF!</f>
        <v>#REF!</v>
      </c>
      <c r="CY178" t="e">
        <f>#REF!/I_GFCF!#REF!</f>
        <v>#REF!</v>
      </c>
      <c r="CZ178" t="e">
        <f>#REF!/I_GFCF!#REF!</f>
        <v>#REF!</v>
      </c>
    </row>
    <row r="179" spans="101:104">
      <c r="CW179" t="e">
        <f>#REF!/I_GFCF!#REF!</f>
        <v>#REF!</v>
      </c>
      <c r="CX179" t="e">
        <f>#REF!/I_GFCF!#REF!</f>
        <v>#REF!</v>
      </c>
      <c r="CY179" t="e">
        <f>#REF!/I_GFCF!#REF!</f>
        <v>#REF!</v>
      </c>
      <c r="CZ179" t="e">
        <f>#REF!/I_GFCF!#REF!</f>
        <v>#REF!</v>
      </c>
    </row>
    <row r="180" spans="101:104">
      <c r="CW180" t="e">
        <f>#REF!/I_GFCF!#REF!</f>
        <v>#REF!</v>
      </c>
      <c r="CX180" t="e">
        <f>#REF!/I_GFCF!#REF!</f>
        <v>#REF!</v>
      </c>
      <c r="CY180" t="e">
        <f>#REF!/I_GFCF!#REF!</f>
        <v>#REF!</v>
      </c>
      <c r="CZ180" t="e">
        <f>#REF!/I_GFCF!#REF!</f>
        <v>#REF!</v>
      </c>
    </row>
    <row r="181" spans="101:104">
      <c r="CW181" t="e">
        <f>#REF!/I_GFCF!#REF!</f>
        <v>#REF!</v>
      </c>
      <c r="CX181" t="e">
        <f>#REF!/I_GFCF!#REF!</f>
        <v>#REF!</v>
      </c>
      <c r="CY181" t="e">
        <f>#REF!/I_GFCF!#REF!</f>
        <v>#REF!</v>
      </c>
      <c r="CZ181" t="e">
        <f>#REF!/I_GFCF!#REF!</f>
        <v>#REF!</v>
      </c>
    </row>
    <row r="182" spans="101:104">
      <c r="CW182" t="e">
        <f>#REF!/I_GFCF!#REF!</f>
        <v>#REF!</v>
      </c>
      <c r="CX182" t="e">
        <f>#REF!/I_GFCF!#REF!</f>
        <v>#REF!</v>
      </c>
      <c r="CY182" t="e">
        <f>#REF!/I_GFCF!#REF!</f>
        <v>#REF!</v>
      </c>
      <c r="CZ182" t="e">
        <f>#REF!/I_GFCF!#REF!</f>
        <v>#REF!</v>
      </c>
    </row>
    <row r="183" spans="101:104">
      <c r="CW183" t="e">
        <f>#REF!/I_GFCF!#REF!</f>
        <v>#REF!</v>
      </c>
      <c r="CX183" t="e">
        <f>#REF!/I_GFCF!#REF!</f>
        <v>#REF!</v>
      </c>
      <c r="CY183" t="e">
        <f>#REF!/I_GFCF!#REF!</f>
        <v>#REF!</v>
      </c>
      <c r="CZ183" t="e">
        <f>#REF!/I_GFCF!#REF!</f>
        <v>#REF!</v>
      </c>
    </row>
    <row r="184" spans="101:104">
      <c r="CW184" t="e">
        <f>#REF!/I_GFCF!#REF!</f>
        <v>#REF!</v>
      </c>
      <c r="CX184" t="e">
        <f>#REF!/I_GFCF!#REF!</f>
        <v>#REF!</v>
      </c>
      <c r="CY184" t="e">
        <f>#REF!/I_GFCF!#REF!</f>
        <v>#REF!</v>
      </c>
      <c r="CZ184" t="e">
        <f>#REF!/I_GFCF!#REF!</f>
        <v>#REF!</v>
      </c>
    </row>
    <row r="185" spans="101:104">
      <c r="CW185" t="e">
        <f>S13/I_GFCF!#REF!</f>
        <v>#REF!</v>
      </c>
      <c r="CX185" t="e">
        <f>T13/I_GFCF!#REF!</f>
        <v>#REF!</v>
      </c>
      <c r="CY185" t="e">
        <f>U13/I_GFCF!#REF!</f>
        <v>#REF!</v>
      </c>
      <c r="CZ185" t="e">
        <f>V13/I_GFCF!#REF!</f>
        <v>#REF!</v>
      </c>
    </row>
    <row r="186" spans="101:104">
      <c r="CW186" t="e">
        <f>S14/I_GFCF!#REF!</f>
        <v>#REF!</v>
      </c>
      <c r="CX186" t="e">
        <f>T14/I_GFCF!#REF!</f>
        <v>#REF!</v>
      </c>
      <c r="CY186" t="e">
        <f>U14/I_GFCF!#REF!</f>
        <v>#REF!</v>
      </c>
      <c r="CZ186" t="e">
        <f>V14/I_GFCF!#REF!</f>
        <v>#REF!</v>
      </c>
    </row>
    <row r="187" spans="101:104">
      <c r="CW187" t="e">
        <f>S15/I_GFCF!#REF!</f>
        <v>#REF!</v>
      </c>
      <c r="CX187" t="e">
        <f>T15/I_GFCF!#REF!</f>
        <v>#REF!</v>
      </c>
      <c r="CY187" t="e">
        <f>U15/I_GFCF!#REF!</f>
        <v>#REF!</v>
      </c>
      <c r="CZ187" t="e">
        <f>V15/I_GFCF!#REF!</f>
        <v>#REF!</v>
      </c>
    </row>
    <row r="188" spans="101:104">
      <c r="CW188" t="e">
        <f>S16/I_GFCF!#REF!</f>
        <v>#REF!</v>
      </c>
      <c r="CX188" t="e">
        <f>T16/I_GFCF!#REF!</f>
        <v>#REF!</v>
      </c>
      <c r="CY188" t="e">
        <f>U16/I_GFCF!#REF!</f>
        <v>#REF!</v>
      </c>
      <c r="CZ188" t="e">
        <f>V16/I_GFCF!#REF!</f>
        <v>#REF!</v>
      </c>
    </row>
    <row r="189" spans="101:104">
      <c r="CW189" t="e">
        <f>S17/I_GFCF!#REF!</f>
        <v>#REF!</v>
      </c>
      <c r="CX189" t="e">
        <f>T17/I_GFCF!#REF!</f>
        <v>#REF!</v>
      </c>
      <c r="CY189" t="e">
        <f>U17/I_GFCF!#REF!</f>
        <v>#REF!</v>
      </c>
      <c r="CZ189" t="e">
        <f>V17/I_GFCF!#REF!</f>
        <v>#REF!</v>
      </c>
    </row>
    <row r="190" spans="101:104">
      <c r="CW190" t="e">
        <f>S18/I_GFCF!#REF!</f>
        <v>#REF!</v>
      </c>
      <c r="CX190" t="e">
        <f>T18/I_GFCF!#REF!</f>
        <v>#REF!</v>
      </c>
      <c r="CY190" t="e">
        <f>U18/I_GFCF!#REF!</f>
        <v>#REF!</v>
      </c>
      <c r="CZ190" t="e">
        <f>V18/I_GFCF!#REF!</f>
        <v>#REF!</v>
      </c>
    </row>
    <row r="191" spans="101:104">
      <c r="CW191" t="e">
        <f>S19/I_GFCF!#REF!</f>
        <v>#REF!</v>
      </c>
      <c r="CX191" t="e">
        <f>T19/I_GFCF!#REF!</f>
        <v>#REF!</v>
      </c>
      <c r="CY191" t="e">
        <f>U19/I_GFCF!#REF!</f>
        <v>#REF!</v>
      </c>
      <c r="CZ191" t="e">
        <f>V19/I_GFCF!#REF!</f>
        <v>#REF!</v>
      </c>
    </row>
    <row r="192" spans="101:104">
      <c r="CW192" t="e">
        <f>S20/I_GFCF!#REF!</f>
        <v>#REF!</v>
      </c>
      <c r="CX192" t="e">
        <f>T20/I_GFCF!#REF!</f>
        <v>#REF!</v>
      </c>
      <c r="CY192" t="e">
        <f>U20/I_GFCF!#REF!</f>
        <v>#REF!</v>
      </c>
      <c r="CZ192" t="e">
        <f>V20/I_GFCF!#REF!</f>
        <v>#REF!</v>
      </c>
    </row>
    <row r="202" spans="101:104">
      <c r="CW202" t="e">
        <f t="shared" ref="CW202:CZ205" si="8">S30*AVERAGE(CV159:CW159)</f>
        <v>#REF!</v>
      </c>
      <c r="CX202" t="e">
        <f t="shared" si="8"/>
        <v>#REF!</v>
      </c>
      <c r="CY202" t="e">
        <f t="shared" si="8"/>
        <v>#REF!</v>
      </c>
      <c r="CZ202" t="e">
        <f t="shared" si="8"/>
        <v>#REF!</v>
      </c>
    </row>
    <row r="203" spans="101:104">
      <c r="CW203" t="e">
        <f t="shared" si="8"/>
        <v>#REF!</v>
      </c>
      <c r="CX203" t="e">
        <f t="shared" si="8"/>
        <v>#REF!</v>
      </c>
      <c r="CY203" t="e">
        <f t="shared" si="8"/>
        <v>#REF!</v>
      </c>
      <c r="CZ203" t="e">
        <f t="shared" si="8"/>
        <v>#REF!</v>
      </c>
    </row>
    <row r="204" spans="101:104">
      <c r="CW204" t="e">
        <f t="shared" si="8"/>
        <v>#REF!</v>
      </c>
      <c r="CX204" t="e">
        <f t="shared" si="8"/>
        <v>#REF!</v>
      </c>
      <c r="CY204" t="e">
        <f t="shared" si="8"/>
        <v>#REF!</v>
      </c>
      <c r="CZ204" t="e">
        <f t="shared" si="8"/>
        <v>#REF!</v>
      </c>
    </row>
    <row r="205" spans="101:104">
      <c r="CW205" t="e">
        <f t="shared" si="8"/>
        <v>#REF!</v>
      </c>
      <c r="CX205" t="e">
        <f t="shared" si="8"/>
        <v>#REF!</v>
      </c>
      <c r="CY205" t="e">
        <f t="shared" si="8"/>
        <v>#REF!</v>
      </c>
      <c r="CZ205" t="e">
        <f t="shared" si="8"/>
        <v>#REF!</v>
      </c>
    </row>
    <row r="207" spans="101:104">
      <c r="CW207" t="e">
        <f t="shared" ref="CW207:CW215" si="9">S35*AVERAGE(CV164:CW164)</f>
        <v>#REF!</v>
      </c>
      <c r="CX207" t="e">
        <f t="shared" ref="CX207:CX215" si="10">T35*AVERAGE(CW164:CX164)</f>
        <v>#REF!</v>
      </c>
      <c r="CY207" t="e">
        <f t="shared" ref="CY207:CY215" si="11">U35*AVERAGE(CX164:CY164)</f>
        <v>#REF!</v>
      </c>
      <c r="CZ207" t="e">
        <f t="shared" ref="CZ207:CZ215" si="12">V35*AVERAGE(CY164:CZ164)</f>
        <v>#REF!</v>
      </c>
    </row>
    <row r="208" spans="101:104">
      <c r="CW208" t="e">
        <f t="shared" si="9"/>
        <v>#REF!</v>
      </c>
      <c r="CX208" t="e">
        <f t="shared" si="10"/>
        <v>#REF!</v>
      </c>
      <c r="CY208" t="e">
        <f t="shared" si="11"/>
        <v>#REF!</v>
      </c>
      <c r="CZ208" t="e">
        <f t="shared" si="12"/>
        <v>#REF!</v>
      </c>
    </row>
    <row r="209" spans="101:104">
      <c r="CW209" t="e">
        <f t="shared" si="9"/>
        <v>#REF!</v>
      </c>
      <c r="CX209" t="e">
        <f t="shared" si="10"/>
        <v>#REF!</v>
      </c>
      <c r="CY209" t="e">
        <f t="shared" si="11"/>
        <v>#REF!</v>
      </c>
      <c r="CZ209" t="e">
        <f t="shared" si="12"/>
        <v>#REF!</v>
      </c>
    </row>
    <row r="210" spans="101:104">
      <c r="CW210" t="e">
        <f t="shared" si="9"/>
        <v>#REF!</v>
      </c>
      <c r="CX210" t="e">
        <f t="shared" si="10"/>
        <v>#REF!</v>
      </c>
      <c r="CY210" t="e">
        <f t="shared" si="11"/>
        <v>#REF!</v>
      </c>
      <c r="CZ210" t="e">
        <f t="shared" si="12"/>
        <v>#REF!</v>
      </c>
    </row>
    <row r="211" spans="101:104">
      <c r="CW211" t="e">
        <f t="shared" si="9"/>
        <v>#REF!</v>
      </c>
      <c r="CX211" t="e">
        <f t="shared" si="10"/>
        <v>#REF!</v>
      </c>
      <c r="CY211" t="e">
        <f t="shared" si="11"/>
        <v>#REF!</v>
      </c>
      <c r="CZ211" t="e">
        <f t="shared" si="12"/>
        <v>#REF!</v>
      </c>
    </row>
    <row r="212" spans="101:104">
      <c r="CW212" t="e">
        <f t="shared" si="9"/>
        <v>#REF!</v>
      </c>
      <c r="CX212" t="e">
        <f t="shared" si="10"/>
        <v>#REF!</v>
      </c>
      <c r="CY212" t="e">
        <f t="shared" si="11"/>
        <v>#REF!</v>
      </c>
      <c r="CZ212" t="e">
        <f t="shared" si="12"/>
        <v>#REF!</v>
      </c>
    </row>
    <row r="213" spans="101:104">
      <c r="CW213" t="e">
        <f t="shared" si="9"/>
        <v>#REF!</v>
      </c>
      <c r="CX213" t="e">
        <f t="shared" si="10"/>
        <v>#REF!</v>
      </c>
      <c r="CY213" t="e">
        <f t="shared" si="11"/>
        <v>#REF!</v>
      </c>
      <c r="CZ213" t="e">
        <f t="shared" si="12"/>
        <v>#REF!</v>
      </c>
    </row>
    <row r="214" spans="101:104">
      <c r="CW214" t="e">
        <f t="shared" si="9"/>
        <v>#REF!</v>
      </c>
      <c r="CX214" t="e">
        <f t="shared" si="10"/>
        <v>#REF!</v>
      </c>
      <c r="CY214" t="e">
        <f t="shared" si="11"/>
        <v>#REF!</v>
      </c>
      <c r="CZ214" t="e">
        <f t="shared" si="12"/>
        <v>#REF!</v>
      </c>
    </row>
    <row r="215" spans="101:104">
      <c r="CW215" t="e">
        <f t="shared" si="9"/>
        <v>#REF!</v>
      </c>
      <c r="CX215" t="e">
        <f t="shared" si="10"/>
        <v>#REF!</v>
      </c>
      <c r="CY215" t="e">
        <f t="shared" si="11"/>
        <v>#REF!</v>
      </c>
      <c r="CZ215" t="e">
        <f t="shared" si="12"/>
        <v>#REF!</v>
      </c>
    </row>
    <row r="219" spans="101:104">
      <c r="CW219" t="e">
        <f>S47*AVERAGE(CV176:CW176)</f>
        <v>#REF!</v>
      </c>
      <c r="CX219" t="e">
        <f>T47*AVERAGE(CW176:CX176)</f>
        <v>#REF!</v>
      </c>
      <c r="CY219" t="e">
        <f>U47*AVERAGE(CX176:CY176)</f>
        <v>#REF!</v>
      </c>
      <c r="CZ219" t="e">
        <f>V47*AVERAGE(CY176:CZ176)</f>
        <v>#REF!</v>
      </c>
    </row>
    <row r="221" spans="101:104">
      <c r="CW221" t="e">
        <f>S49*AVERAGE(CV178:CW178)</f>
        <v>#REF!</v>
      </c>
      <c r="CX221" t="e">
        <f>T49*AVERAGE(CW178:CX178)</f>
        <v>#REF!</v>
      </c>
      <c r="CY221" t="e">
        <f>U49*AVERAGE(CX178:CY178)</f>
        <v>#REF!</v>
      </c>
      <c r="CZ221" t="e">
        <f>V49*AVERAGE(CY178:CZ178)</f>
        <v>#REF!</v>
      </c>
    </row>
    <row r="224" spans="101:104">
      <c r="CW224" t="e">
        <f t="shared" ref="CW224:CZ225" si="13">S52*AVERAGE(CV181:CW181)</f>
        <v>#REF!</v>
      </c>
      <c r="CX224" t="e">
        <f t="shared" si="13"/>
        <v>#REF!</v>
      </c>
      <c r="CY224" t="e">
        <f t="shared" si="13"/>
        <v>#REF!</v>
      </c>
      <c r="CZ224" t="e">
        <f t="shared" si="13"/>
        <v>#REF!</v>
      </c>
    </row>
    <row r="225" spans="101:104">
      <c r="CW225" t="e">
        <f t="shared" si="13"/>
        <v>#REF!</v>
      </c>
      <c r="CX225" t="e">
        <f t="shared" si="13"/>
        <v>#REF!</v>
      </c>
      <c r="CY225" t="e">
        <f t="shared" si="13"/>
        <v>#REF!</v>
      </c>
      <c r="CZ225" t="e">
        <f t="shared" si="13"/>
        <v>#REF!</v>
      </c>
    </row>
    <row r="229" spans="101:104">
      <c r="CW229" t="e">
        <f t="shared" ref="CW229:CZ230" si="14">S57*AVERAGE(CV186:CW186)</f>
        <v>#REF!</v>
      </c>
      <c r="CX229" t="e">
        <f t="shared" si="14"/>
        <v>#REF!</v>
      </c>
      <c r="CY229" t="e">
        <f t="shared" si="14"/>
        <v>#REF!</v>
      </c>
      <c r="CZ229" t="e">
        <f t="shared" si="14"/>
        <v>#REF!</v>
      </c>
    </row>
    <row r="230" spans="101:104">
      <c r="CW230" t="e">
        <f t="shared" si="14"/>
        <v>#REF!</v>
      </c>
      <c r="CX230" t="e">
        <f t="shared" si="14"/>
        <v>#REF!</v>
      </c>
      <c r="CY230" t="e">
        <f t="shared" si="14"/>
        <v>#REF!</v>
      </c>
      <c r="CZ230" t="e">
        <f t="shared" si="14"/>
        <v>#REF!</v>
      </c>
    </row>
    <row r="232" spans="101:104">
      <c r="CW232" t="e">
        <f t="shared" ref="CW232:CZ235" si="15">S60*AVERAGE(CV189:CW189)</f>
        <v>#REF!</v>
      </c>
      <c r="CX232" t="e">
        <f t="shared" si="15"/>
        <v>#REF!</v>
      </c>
      <c r="CY232" t="e">
        <f t="shared" si="15"/>
        <v>#REF!</v>
      </c>
      <c r="CZ232" t="e">
        <f t="shared" si="15"/>
        <v>#REF!</v>
      </c>
    </row>
    <row r="233" spans="101:104">
      <c r="CW233" t="e">
        <f t="shared" si="15"/>
        <v>#REF!</v>
      </c>
      <c r="CX233" t="e">
        <f t="shared" si="15"/>
        <v>#REF!</v>
      </c>
      <c r="CY233" t="e">
        <f t="shared" si="15"/>
        <v>#REF!</v>
      </c>
      <c r="CZ233" t="e">
        <f t="shared" si="15"/>
        <v>#REF!</v>
      </c>
    </row>
    <row r="234" spans="101:104">
      <c r="CW234" t="e">
        <f t="shared" si="15"/>
        <v>#REF!</v>
      </c>
      <c r="CX234" t="e">
        <f t="shared" si="15"/>
        <v>#REF!</v>
      </c>
      <c r="CY234" t="e">
        <f t="shared" si="15"/>
        <v>#REF!</v>
      </c>
      <c r="CZ234" t="e">
        <f t="shared" si="15"/>
        <v>#REF!</v>
      </c>
    </row>
    <row r="235" spans="101:104">
      <c r="CW235" t="e">
        <f t="shared" si="15"/>
        <v>#REF!</v>
      </c>
      <c r="CX235" t="e">
        <f t="shared" si="15"/>
        <v>#REF!</v>
      </c>
      <c r="CY235" t="e">
        <f t="shared" si="15"/>
        <v>#REF!</v>
      </c>
      <c r="CZ235" t="e">
        <f t="shared" si="15"/>
        <v>#REF!</v>
      </c>
    </row>
    <row r="242" spans="101:104">
      <c r="CW242" t="e">
        <f>#REF!/#REF!</f>
        <v>#REF!</v>
      </c>
      <c r="CX242" t="e">
        <f>#REF!/#REF!</f>
        <v>#REF!</v>
      </c>
      <c r="CY242" t="e">
        <f>#REF!/#REF!</f>
        <v>#REF!</v>
      </c>
      <c r="CZ242" t="e">
        <f>#REF!/#REF!</f>
        <v>#REF!</v>
      </c>
    </row>
    <row r="243" spans="101:104">
      <c r="CW243" t="e">
        <f>#REF!/#REF!</f>
        <v>#REF!</v>
      </c>
      <c r="CX243" t="e">
        <f>#REF!/#REF!</f>
        <v>#REF!</v>
      </c>
      <c r="CY243" t="e">
        <f>#REF!/#REF!</f>
        <v>#REF!</v>
      </c>
      <c r="CZ243" t="e">
        <f>#REF!/#REF!</f>
        <v>#REF!</v>
      </c>
    </row>
    <row r="244" spans="101:104">
      <c r="CW244" t="e">
        <f>#REF!/#REF!</f>
        <v>#REF!</v>
      </c>
      <c r="CX244" t="e">
        <f>#REF!/#REF!</f>
        <v>#REF!</v>
      </c>
      <c r="CY244" t="e">
        <f>#REF!/#REF!</f>
        <v>#REF!</v>
      </c>
      <c r="CZ244" t="e">
        <f>#REF!/#REF!</f>
        <v>#REF!</v>
      </c>
    </row>
    <row r="245" spans="101:104">
      <c r="CW245" t="e">
        <f>#REF!/#REF!</f>
        <v>#REF!</v>
      </c>
      <c r="CX245" t="e">
        <f>#REF!/#REF!</f>
        <v>#REF!</v>
      </c>
      <c r="CY245" t="e">
        <f>#REF!/#REF!</f>
        <v>#REF!</v>
      </c>
      <c r="CZ245" t="e">
        <f>#REF!/#REF!</f>
        <v>#REF!</v>
      </c>
    </row>
    <row r="246" spans="101:104">
      <c r="CW246" t="e">
        <f>#REF!/#REF!</f>
        <v>#REF!</v>
      </c>
      <c r="CX246" t="e">
        <f>#REF!/#REF!</f>
        <v>#REF!</v>
      </c>
      <c r="CY246" t="e">
        <f>#REF!/#REF!</f>
        <v>#REF!</v>
      </c>
      <c r="CZ246" t="e">
        <f>#REF!/#REF!</f>
        <v>#REF!</v>
      </c>
    </row>
    <row r="247" spans="101:104">
      <c r="CW247" t="e">
        <f>#REF!/#REF!</f>
        <v>#REF!</v>
      </c>
      <c r="CX247" t="e">
        <f>#REF!/#REF!</f>
        <v>#REF!</v>
      </c>
      <c r="CY247" t="e">
        <f>#REF!/#REF!</f>
        <v>#REF!</v>
      </c>
      <c r="CZ247" t="e">
        <f>#REF!/#REF!</f>
        <v>#REF!</v>
      </c>
    </row>
    <row r="248" spans="101:104">
      <c r="CW248" t="e">
        <f>#REF!/#REF!</f>
        <v>#REF!</v>
      </c>
      <c r="CX248" t="e">
        <f>#REF!/#REF!</f>
        <v>#REF!</v>
      </c>
      <c r="CY248" t="e">
        <f>#REF!/#REF!</f>
        <v>#REF!</v>
      </c>
      <c r="CZ248" t="e">
        <f>#REF!/#REF!</f>
        <v>#REF!</v>
      </c>
    </row>
    <row r="249" spans="101:104">
      <c r="CW249" t="e">
        <f>#REF!/#REF!</f>
        <v>#REF!</v>
      </c>
      <c r="CX249" t="e">
        <f>#REF!/#REF!</f>
        <v>#REF!</v>
      </c>
      <c r="CY249" t="e">
        <f>#REF!/#REF!</f>
        <v>#REF!</v>
      </c>
      <c r="CZ249" t="e">
        <f>#REF!/#REF!</f>
        <v>#REF!</v>
      </c>
    </row>
    <row r="250" spans="101:104">
      <c r="CW250" t="e">
        <f>#REF!/#REF!</f>
        <v>#REF!</v>
      </c>
      <c r="CX250" t="e">
        <f>#REF!/#REF!</f>
        <v>#REF!</v>
      </c>
      <c r="CY250" t="e">
        <f>#REF!/#REF!</f>
        <v>#REF!</v>
      </c>
      <c r="CZ250" t="e">
        <f>#REF!/#REF!</f>
        <v>#REF!</v>
      </c>
    </row>
    <row r="251" spans="101:104">
      <c r="CW251" t="e">
        <f>#REF!/#REF!</f>
        <v>#REF!</v>
      </c>
      <c r="CX251" t="e">
        <f>#REF!/#REF!</f>
        <v>#REF!</v>
      </c>
      <c r="CY251" t="e">
        <f>#REF!/#REF!</f>
        <v>#REF!</v>
      </c>
      <c r="CZ251" t="e">
        <f>#REF!/#REF!</f>
        <v>#REF!</v>
      </c>
    </row>
    <row r="252" spans="101:104">
      <c r="CW252" t="e">
        <f>#REF!/#REF!</f>
        <v>#REF!</v>
      </c>
      <c r="CX252" t="e">
        <f>#REF!/#REF!</f>
        <v>#REF!</v>
      </c>
      <c r="CY252" t="e">
        <f>#REF!/#REF!</f>
        <v>#REF!</v>
      </c>
      <c r="CZ252" t="e">
        <f>#REF!/#REF!</f>
        <v>#REF!</v>
      </c>
    </row>
    <row r="253" spans="101:104">
      <c r="CW253" t="e">
        <f>#REF!/#REF!</f>
        <v>#REF!</v>
      </c>
      <c r="CX253" t="e">
        <f>#REF!/#REF!</f>
        <v>#REF!</v>
      </c>
      <c r="CY253" t="e">
        <f>#REF!/#REF!</f>
        <v>#REF!</v>
      </c>
      <c r="CZ253" t="e">
        <f>#REF!/#REF!</f>
        <v>#REF!</v>
      </c>
    </row>
    <row r="254" spans="101:104">
      <c r="CW254" t="e">
        <f>#REF!/#REF!</f>
        <v>#REF!</v>
      </c>
      <c r="CX254" t="e">
        <f>#REF!/#REF!</f>
        <v>#REF!</v>
      </c>
      <c r="CY254" t="e">
        <f>#REF!/#REF!</f>
        <v>#REF!</v>
      </c>
      <c r="CZ254" t="e">
        <f>#REF!/#REF!</f>
        <v>#REF!</v>
      </c>
    </row>
    <row r="255" spans="101:104">
      <c r="CW255" t="e">
        <f>#REF!/#REF!</f>
        <v>#REF!</v>
      </c>
      <c r="CX255" t="e">
        <f>#REF!/#REF!</f>
        <v>#REF!</v>
      </c>
      <c r="CY255" t="e">
        <f>#REF!/#REF!</f>
        <v>#REF!</v>
      </c>
      <c r="CZ255" t="e">
        <f>#REF!/#REF!</f>
        <v>#REF!</v>
      </c>
    </row>
    <row r="256" spans="101:104">
      <c r="CW256" t="e">
        <f>#REF!/#REF!</f>
        <v>#REF!</v>
      </c>
      <c r="CX256" t="e">
        <f>#REF!/#REF!</f>
        <v>#REF!</v>
      </c>
      <c r="CY256" t="e">
        <f>#REF!/#REF!</f>
        <v>#REF!</v>
      </c>
      <c r="CZ256" t="e">
        <f>#REF!/#REF!</f>
        <v>#REF!</v>
      </c>
    </row>
    <row r="257" spans="101:104">
      <c r="CW257" t="e">
        <f>#REF!/#REF!</f>
        <v>#REF!</v>
      </c>
      <c r="CX257" t="e">
        <f>#REF!/#REF!</f>
        <v>#REF!</v>
      </c>
      <c r="CY257" t="e">
        <f>#REF!/#REF!</f>
        <v>#REF!</v>
      </c>
      <c r="CZ257" t="e">
        <f>#REF!/#REF!</f>
        <v>#REF!</v>
      </c>
    </row>
    <row r="258" spans="101:104">
      <c r="CW258" t="e">
        <f>#REF!/#REF!</f>
        <v>#REF!</v>
      </c>
      <c r="CX258" t="e">
        <f>#REF!/#REF!</f>
        <v>#REF!</v>
      </c>
      <c r="CY258" t="e">
        <f>#REF!/#REF!</f>
        <v>#REF!</v>
      </c>
      <c r="CZ258" t="e">
        <f>#REF!/#REF!</f>
        <v>#REF!</v>
      </c>
    </row>
    <row r="259" spans="101:104">
      <c r="CW259" t="e">
        <f>#REF!/#REF!</f>
        <v>#REF!</v>
      </c>
      <c r="CX259" t="e">
        <f>#REF!/#REF!</f>
        <v>#REF!</v>
      </c>
      <c r="CY259" t="e">
        <f>#REF!/#REF!</f>
        <v>#REF!</v>
      </c>
      <c r="CZ259" t="e">
        <f>#REF!/#REF!</f>
        <v>#REF!</v>
      </c>
    </row>
    <row r="260" spans="101:104">
      <c r="CW260" t="e">
        <f>#REF!/#REF!</f>
        <v>#REF!</v>
      </c>
      <c r="CX260" t="e">
        <f>#REF!/#REF!</f>
        <v>#REF!</v>
      </c>
      <c r="CY260" t="e">
        <f>#REF!/#REF!</f>
        <v>#REF!</v>
      </c>
      <c r="CZ260" t="e">
        <f>#REF!/#REF!</f>
        <v>#REF!</v>
      </c>
    </row>
    <row r="261" spans="101:104">
      <c r="CW261" t="e">
        <f>#REF!/#REF!</f>
        <v>#REF!</v>
      </c>
      <c r="CX261" t="e">
        <f>#REF!/#REF!</f>
        <v>#REF!</v>
      </c>
      <c r="CY261" t="e">
        <f>#REF!/#REF!</f>
        <v>#REF!</v>
      </c>
      <c r="CZ261" t="e">
        <f>#REF!/#REF!</f>
        <v>#REF!</v>
      </c>
    </row>
    <row r="262" spans="101:104">
      <c r="CW262" t="e">
        <f>#REF!/#REF!</f>
        <v>#REF!</v>
      </c>
      <c r="CX262" t="e">
        <f>#REF!/#REF!</f>
        <v>#REF!</v>
      </c>
      <c r="CY262" t="e">
        <f>#REF!/#REF!</f>
        <v>#REF!</v>
      </c>
      <c r="CZ262" t="e">
        <f>#REF!/#REF!</f>
        <v>#REF!</v>
      </c>
    </row>
    <row r="263" spans="101:104">
      <c r="CW263" t="e">
        <f>#REF!/#REF!</f>
        <v>#REF!</v>
      </c>
      <c r="CX263" t="e">
        <f>#REF!/#REF!</f>
        <v>#REF!</v>
      </c>
      <c r="CY263" t="e">
        <f>#REF!/#REF!</f>
        <v>#REF!</v>
      </c>
      <c r="CZ263" t="e">
        <f>#REF!/#REF!</f>
        <v>#REF!</v>
      </c>
    </row>
    <row r="264" spans="101:104">
      <c r="CW264" t="e">
        <f>#REF!/#REF!</f>
        <v>#REF!</v>
      </c>
      <c r="CX264" t="e">
        <f>#REF!/#REF!</f>
        <v>#REF!</v>
      </c>
      <c r="CY264" t="e">
        <f>#REF!/#REF!</f>
        <v>#REF!</v>
      </c>
      <c r="CZ264" t="e">
        <f>#REF!/#REF!</f>
        <v>#REF!</v>
      </c>
    </row>
    <row r="265" spans="101:104">
      <c r="CW265" t="e">
        <f>#REF!/#REF!</f>
        <v>#REF!</v>
      </c>
      <c r="CX265" t="e">
        <f>#REF!/#REF!</f>
        <v>#REF!</v>
      </c>
      <c r="CY265" t="e">
        <f>#REF!/#REF!</f>
        <v>#REF!</v>
      </c>
      <c r="CZ265" t="e">
        <f>#REF!/#REF!</f>
        <v>#REF!</v>
      </c>
    </row>
    <row r="266" spans="101:104">
      <c r="CW266" t="e">
        <f>#REF!/#REF!</f>
        <v>#REF!</v>
      </c>
      <c r="CX266" t="e">
        <f>#REF!/#REF!</f>
        <v>#REF!</v>
      </c>
      <c r="CY266" t="e">
        <f>#REF!/#REF!</f>
        <v>#REF!</v>
      </c>
      <c r="CZ266" t="e">
        <f>#REF!/#REF!</f>
        <v>#REF!</v>
      </c>
    </row>
    <row r="267" spans="101:104">
      <c r="CW267" t="e">
        <f>#REF!/#REF!</f>
        <v>#REF!</v>
      </c>
      <c r="CX267" t="e">
        <f>#REF!/#REF!</f>
        <v>#REF!</v>
      </c>
      <c r="CY267" t="e">
        <f>#REF!/#REF!</f>
        <v>#REF!</v>
      </c>
      <c r="CZ267" t="e">
        <f>#REF!/#REF!</f>
        <v>#REF!</v>
      </c>
    </row>
    <row r="268" spans="101:104">
      <c r="CW268" t="e">
        <f>#REF!/#REF!</f>
        <v>#REF!</v>
      </c>
      <c r="CX268" t="e">
        <f>#REF!/#REF!</f>
        <v>#REF!</v>
      </c>
      <c r="CY268" t="e">
        <f>#REF!/#REF!</f>
        <v>#REF!</v>
      </c>
      <c r="CZ268" t="e">
        <f>#REF!/#REF!</f>
        <v>#REF!</v>
      </c>
    </row>
    <row r="269" spans="101:104">
      <c r="CW269" t="e">
        <f>#REF!/#REF!</f>
        <v>#REF!</v>
      </c>
      <c r="CX269" t="e">
        <f>#REF!/#REF!</f>
        <v>#REF!</v>
      </c>
      <c r="CY269" t="e">
        <f>#REF!/#REF!</f>
        <v>#REF!</v>
      </c>
      <c r="CZ269" t="e">
        <f>#REF!/#REF!</f>
        <v>#REF!</v>
      </c>
    </row>
    <row r="270" spans="101:104">
      <c r="CW270" t="e">
        <f>#REF!/#REF!</f>
        <v>#REF!</v>
      </c>
      <c r="CX270" t="e">
        <f>#REF!/#REF!</f>
        <v>#REF!</v>
      </c>
      <c r="CY270" t="e">
        <f>#REF!/#REF!</f>
        <v>#REF!</v>
      </c>
      <c r="CZ270" t="e">
        <f>#REF!/#REF!</f>
        <v>#REF!</v>
      </c>
    </row>
    <row r="271" spans="101:104">
      <c r="CW271" t="e">
        <f>S13/#REF!</f>
        <v>#REF!</v>
      </c>
      <c r="CX271" t="e">
        <f>T13/#REF!</f>
        <v>#REF!</v>
      </c>
      <c r="CY271" t="e">
        <f>U13/#REF!</f>
        <v>#REF!</v>
      </c>
      <c r="CZ271" t="e">
        <f>V13/#REF!</f>
        <v>#REF!</v>
      </c>
    </row>
    <row r="272" spans="101:104">
      <c r="CW272" t="e">
        <f>S14/#REF!</f>
        <v>#REF!</v>
      </c>
      <c r="CX272" t="e">
        <f>T14/#REF!</f>
        <v>#REF!</v>
      </c>
      <c r="CY272" t="e">
        <f>U14/#REF!</f>
        <v>#REF!</v>
      </c>
      <c r="CZ272" t="e">
        <f>V14/#REF!</f>
        <v>#REF!</v>
      </c>
    </row>
    <row r="273" spans="101:104">
      <c r="CW273" t="e">
        <f>S15/#REF!</f>
        <v>#REF!</v>
      </c>
      <c r="CX273" t="e">
        <f>T15/#REF!</f>
        <v>#REF!</v>
      </c>
      <c r="CY273" t="e">
        <f>U15/#REF!</f>
        <v>#REF!</v>
      </c>
      <c r="CZ273" t="e">
        <f>V15/#REF!</f>
        <v>#REF!</v>
      </c>
    </row>
    <row r="274" spans="101:104">
      <c r="CW274" t="e">
        <f>S16/#REF!</f>
        <v>#REF!</v>
      </c>
      <c r="CX274" t="e">
        <f>T16/#REF!</f>
        <v>#REF!</v>
      </c>
      <c r="CY274" t="e">
        <f>U16/#REF!</f>
        <v>#REF!</v>
      </c>
      <c r="CZ274" t="e">
        <f>V16/#REF!</f>
        <v>#REF!</v>
      </c>
    </row>
    <row r="275" spans="101:104">
      <c r="CW275" t="e">
        <f>S17/#REF!</f>
        <v>#REF!</v>
      </c>
      <c r="CX275" t="e">
        <f>T17/#REF!</f>
        <v>#REF!</v>
      </c>
      <c r="CY275" t="e">
        <f>U17/#REF!</f>
        <v>#REF!</v>
      </c>
      <c r="CZ275" t="e">
        <f>V17/#REF!</f>
        <v>#REF!</v>
      </c>
    </row>
    <row r="276" spans="101:104">
      <c r="CW276" t="e">
        <f>S18/#REF!</f>
        <v>#REF!</v>
      </c>
      <c r="CX276" t="e">
        <f>T18/#REF!</f>
        <v>#REF!</v>
      </c>
      <c r="CY276" t="e">
        <f>U18/#REF!</f>
        <v>#REF!</v>
      </c>
      <c r="CZ276" t="e">
        <f>V18/#REF!</f>
        <v>#REF!</v>
      </c>
    </row>
    <row r="277" spans="101:104">
      <c r="CW277" t="e">
        <f>S19/#REF!</f>
        <v>#REF!</v>
      </c>
      <c r="CX277" t="e">
        <f>T19/#REF!</f>
        <v>#REF!</v>
      </c>
      <c r="CY277" t="e">
        <f>U19/#REF!</f>
        <v>#REF!</v>
      </c>
      <c r="CZ277" t="e">
        <f>V19/#REF!</f>
        <v>#REF!</v>
      </c>
    </row>
    <row r="278" spans="101:104">
      <c r="CW278" t="e">
        <f>S20/#REF!</f>
        <v>#REF!</v>
      </c>
      <c r="CX278" t="e">
        <f>T20/#REF!</f>
        <v>#REF!</v>
      </c>
      <c r="CY278" t="e">
        <f>U20/#REF!</f>
        <v>#REF!</v>
      </c>
      <c r="CZ278" t="e">
        <f>V20/#REF!</f>
        <v>#REF!</v>
      </c>
    </row>
    <row r="288" spans="101:104">
      <c r="CW288" t="e">
        <f t="shared" ref="CW288:CZ291" si="16">S30*AVERAGE(CV245:CW245)</f>
        <v>#REF!</v>
      </c>
      <c r="CX288" t="e">
        <f t="shared" si="16"/>
        <v>#REF!</v>
      </c>
      <c r="CY288" t="e">
        <f t="shared" si="16"/>
        <v>#REF!</v>
      </c>
      <c r="CZ288" t="e">
        <f t="shared" si="16"/>
        <v>#REF!</v>
      </c>
    </row>
    <row r="289" spans="101:104">
      <c r="CW289" t="e">
        <f t="shared" si="16"/>
        <v>#REF!</v>
      </c>
      <c r="CX289" t="e">
        <f t="shared" si="16"/>
        <v>#REF!</v>
      </c>
      <c r="CY289" t="e">
        <f t="shared" si="16"/>
        <v>#REF!</v>
      </c>
      <c r="CZ289" t="e">
        <f t="shared" si="16"/>
        <v>#REF!</v>
      </c>
    </row>
    <row r="290" spans="101:104">
      <c r="CW290" t="e">
        <f t="shared" si="16"/>
        <v>#REF!</v>
      </c>
      <c r="CX290" t="e">
        <f t="shared" si="16"/>
        <v>#REF!</v>
      </c>
      <c r="CY290" t="e">
        <f t="shared" si="16"/>
        <v>#REF!</v>
      </c>
      <c r="CZ290" t="e">
        <f t="shared" si="16"/>
        <v>#REF!</v>
      </c>
    </row>
    <row r="291" spans="101:104">
      <c r="CW291" t="e">
        <f t="shared" si="16"/>
        <v>#REF!</v>
      </c>
      <c r="CX291" t="e">
        <f t="shared" si="16"/>
        <v>#REF!</v>
      </c>
      <c r="CY291" t="e">
        <f t="shared" si="16"/>
        <v>#REF!</v>
      </c>
      <c r="CZ291" t="e">
        <f t="shared" si="16"/>
        <v>#REF!</v>
      </c>
    </row>
    <row r="293" spans="101:104">
      <c r="CW293" t="e">
        <f t="shared" ref="CW293:CW301" si="17">S35*AVERAGE(CV250:CW250)</f>
        <v>#REF!</v>
      </c>
      <c r="CX293" t="e">
        <f t="shared" ref="CX293:CX301" si="18">T35*AVERAGE(CW250:CX250)</f>
        <v>#REF!</v>
      </c>
      <c r="CY293" t="e">
        <f t="shared" ref="CY293:CY301" si="19">U35*AVERAGE(CX250:CY250)</f>
        <v>#REF!</v>
      </c>
      <c r="CZ293" t="e">
        <f t="shared" ref="CZ293:CZ301" si="20">V35*AVERAGE(CY250:CZ250)</f>
        <v>#REF!</v>
      </c>
    </row>
    <row r="294" spans="101:104">
      <c r="CW294" t="e">
        <f t="shared" si="17"/>
        <v>#REF!</v>
      </c>
      <c r="CX294" t="e">
        <f t="shared" si="18"/>
        <v>#REF!</v>
      </c>
      <c r="CY294" t="e">
        <f t="shared" si="19"/>
        <v>#REF!</v>
      </c>
      <c r="CZ294" t="e">
        <f t="shared" si="20"/>
        <v>#REF!</v>
      </c>
    </row>
    <row r="295" spans="101:104">
      <c r="CW295" t="e">
        <f t="shared" si="17"/>
        <v>#REF!</v>
      </c>
      <c r="CX295" t="e">
        <f t="shared" si="18"/>
        <v>#REF!</v>
      </c>
      <c r="CY295" t="e">
        <f t="shared" si="19"/>
        <v>#REF!</v>
      </c>
      <c r="CZ295" t="e">
        <f t="shared" si="20"/>
        <v>#REF!</v>
      </c>
    </row>
    <row r="296" spans="101:104">
      <c r="CW296" t="e">
        <f t="shared" si="17"/>
        <v>#REF!</v>
      </c>
      <c r="CX296" t="e">
        <f t="shared" si="18"/>
        <v>#REF!</v>
      </c>
      <c r="CY296" t="e">
        <f t="shared" si="19"/>
        <v>#REF!</v>
      </c>
      <c r="CZ296" t="e">
        <f t="shared" si="20"/>
        <v>#REF!</v>
      </c>
    </row>
    <row r="297" spans="101:104">
      <c r="CW297" t="e">
        <f t="shared" si="17"/>
        <v>#REF!</v>
      </c>
      <c r="CX297" t="e">
        <f t="shared" si="18"/>
        <v>#REF!</v>
      </c>
      <c r="CY297" t="e">
        <f t="shared" si="19"/>
        <v>#REF!</v>
      </c>
      <c r="CZ297" t="e">
        <f t="shared" si="20"/>
        <v>#REF!</v>
      </c>
    </row>
    <row r="298" spans="101:104">
      <c r="CW298" t="e">
        <f t="shared" si="17"/>
        <v>#REF!</v>
      </c>
      <c r="CX298" t="e">
        <f t="shared" si="18"/>
        <v>#REF!</v>
      </c>
      <c r="CY298" t="e">
        <f t="shared" si="19"/>
        <v>#REF!</v>
      </c>
      <c r="CZ298" t="e">
        <f t="shared" si="20"/>
        <v>#REF!</v>
      </c>
    </row>
    <row r="299" spans="101:104">
      <c r="CW299" t="e">
        <f t="shared" si="17"/>
        <v>#REF!</v>
      </c>
      <c r="CX299" t="e">
        <f t="shared" si="18"/>
        <v>#REF!</v>
      </c>
      <c r="CY299" t="e">
        <f t="shared" si="19"/>
        <v>#REF!</v>
      </c>
      <c r="CZ299" t="e">
        <f t="shared" si="20"/>
        <v>#REF!</v>
      </c>
    </row>
    <row r="300" spans="101:104">
      <c r="CW300" t="e">
        <f t="shared" si="17"/>
        <v>#REF!</v>
      </c>
      <c r="CX300" t="e">
        <f t="shared" si="18"/>
        <v>#REF!</v>
      </c>
      <c r="CY300" t="e">
        <f t="shared" si="19"/>
        <v>#REF!</v>
      </c>
      <c r="CZ300" t="e">
        <f t="shared" si="20"/>
        <v>#REF!</v>
      </c>
    </row>
    <row r="301" spans="101:104">
      <c r="CW301" t="e">
        <f t="shared" si="17"/>
        <v>#REF!</v>
      </c>
      <c r="CX301" t="e">
        <f t="shared" si="18"/>
        <v>#REF!</v>
      </c>
      <c r="CY301" t="e">
        <f t="shared" si="19"/>
        <v>#REF!</v>
      </c>
      <c r="CZ301" t="e">
        <f t="shared" si="20"/>
        <v>#REF!</v>
      </c>
    </row>
    <row r="305" spans="101:104">
      <c r="CW305" t="e">
        <f>S47*AVERAGE(CV262:CW262)</f>
        <v>#REF!</v>
      </c>
      <c r="CX305" t="e">
        <f>T47*AVERAGE(CW262:CX262)</f>
        <v>#REF!</v>
      </c>
      <c r="CY305" t="e">
        <f>U47*AVERAGE(CX262:CY262)</f>
        <v>#REF!</v>
      </c>
      <c r="CZ305" t="e">
        <f>V47*AVERAGE(CY262:CZ262)</f>
        <v>#REF!</v>
      </c>
    </row>
    <row r="307" spans="101:104">
      <c r="CW307" t="e">
        <f>S49*AVERAGE(CV264:CW264)</f>
        <v>#REF!</v>
      </c>
      <c r="CX307" t="e">
        <f>T49*AVERAGE(CW264:CX264)</f>
        <v>#REF!</v>
      </c>
      <c r="CY307" t="e">
        <f>U49*AVERAGE(CX264:CY264)</f>
        <v>#REF!</v>
      </c>
      <c r="CZ307" t="e">
        <f>V49*AVERAGE(CY264:CZ264)</f>
        <v>#REF!</v>
      </c>
    </row>
    <row r="310" spans="101:104">
      <c r="CW310" t="e">
        <f t="shared" ref="CW310:CZ311" si="21">S52*AVERAGE(CV267:CW267)</f>
        <v>#REF!</v>
      </c>
      <c r="CX310" t="e">
        <f t="shared" si="21"/>
        <v>#REF!</v>
      </c>
      <c r="CY310" t="e">
        <f t="shared" si="21"/>
        <v>#REF!</v>
      </c>
      <c r="CZ310" t="e">
        <f t="shared" si="21"/>
        <v>#REF!</v>
      </c>
    </row>
    <row r="311" spans="101:104">
      <c r="CW311" t="e">
        <f t="shared" si="21"/>
        <v>#REF!</v>
      </c>
      <c r="CX311" t="e">
        <f t="shared" si="21"/>
        <v>#REF!</v>
      </c>
      <c r="CY311" t="e">
        <f t="shared" si="21"/>
        <v>#REF!</v>
      </c>
      <c r="CZ311" t="e">
        <f t="shared" si="21"/>
        <v>#REF!</v>
      </c>
    </row>
    <row r="315" spans="101:104">
      <c r="CW315" t="e">
        <f t="shared" ref="CW315:CZ316" si="22">S57*AVERAGE(CV272:CW272)</f>
        <v>#REF!</v>
      </c>
      <c r="CX315" t="e">
        <f t="shared" si="22"/>
        <v>#REF!</v>
      </c>
      <c r="CY315" t="e">
        <f t="shared" si="22"/>
        <v>#REF!</v>
      </c>
      <c r="CZ315" t="e">
        <f t="shared" si="22"/>
        <v>#REF!</v>
      </c>
    </row>
    <row r="316" spans="101:104">
      <c r="CW316" t="e">
        <f t="shared" si="22"/>
        <v>#REF!</v>
      </c>
      <c r="CX316" t="e">
        <f t="shared" si="22"/>
        <v>#REF!</v>
      </c>
      <c r="CY316" t="e">
        <f t="shared" si="22"/>
        <v>#REF!</v>
      </c>
      <c r="CZ316" t="e">
        <f t="shared" si="22"/>
        <v>#REF!</v>
      </c>
    </row>
    <row r="318" spans="101:104">
      <c r="CW318" t="e">
        <f t="shared" ref="CW318:CZ321" si="23">S60*AVERAGE(CV275:CW275)</f>
        <v>#REF!</v>
      </c>
      <c r="CX318" t="e">
        <f t="shared" si="23"/>
        <v>#REF!</v>
      </c>
      <c r="CY318" t="e">
        <f t="shared" si="23"/>
        <v>#REF!</v>
      </c>
      <c r="CZ318" t="e">
        <f t="shared" si="23"/>
        <v>#REF!</v>
      </c>
    </row>
    <row r="319" spans="101:104">
      <c r="CW319" t="e">
        <f t="shared" si="23"/>
        <v>#REF!</v>
      </c>
      <c r="CX319" t="e">
        <f t="shared" si="23"/>
        <v>#REF!</v>
      </c>
      <c r="CY319" t="e">
        <f t="shared" si="23"/>
        <v>#REF!</v>
      </c>
      <c r="CZ319" t="e">
        <f t="shared" si="23"/>
        <v>#REF!</v>
      </c>
    </row>
    <row r="320" spans="101:104">
      <c r="CW320" t="e">
        <f t="shared" si="23"/>
        <v>#REF!</v>
      </c>
      <c r="CX320" t="e">
        <f t="shared" si="23"/>
        <v>#REF!</v>
      </c>
      <c r="CY320" t="e">
        <f t="shared" si="23"/>
        <v>#REF!</v>
      </c>
      <c r="CZ320" t="e">
        <f t="shared" si="23"/>
        <v>#REF!</v>
      </c>
    </row>
    <row r="321" spans="101:104">
      <c r="CW321" t="e">
        <f t="shared" si="23"/>
        <v>#REF!</v>
      </c>
      <c r="CX321" t="e">
        <f t="shared" si="23"/>
        <v>#REF!</v>
      </c>
      <c r="CY321" t="e">
        <f t="shared" si="23"/>
        <v>#REF!</v>
      </c>
      <c r="CZ321" t="e">
        <f t="shared" si="23"/>
        <v>#REF!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Z121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5" max="16" width="9.69140625" customWidth="1"/>
    <col min="17" max="17" width="10.69140625" bestFit="1" customWidth="1"/>
    <col min="18" max="30" width="10.69140625" style="1" bestFit="1" customWidth="1"/>
    <col min="32" max="32" width="12.23046875" bestFit="1" customWidth="1"/>
    <col min="33" max="33" width="9.23046875" bestFit="1" customWidth="1"/>
    <col min="62" max="62" width="9.23046875" bestFit="1" customWidth="1"/>
    <col min="86" max="86" width="9.23046875" bestFit="1" customWidth="1"/>
  </cols>
  <sheetData>
    <row r="1" spans="1:10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104" ht="14.6">
      <c r="A2" s="27" t="s">
        <v>86</v>
      </c>
      <c r="B2" s="5" t="s">
        <v>3</v>
      </c>
      <c r="C2" s="3">
        <v>156</v>
      </c>
      <c r="D2" s="3">
        <v>709</v>
      </c>
      <c r="E2" s="3">
        <v>1320</v>
      </c>
      <c r="F2" s="3">
        <v>2609</v>
      </c>
      <c r="G2" s="3">
        <v>5297</v>
      </c>
      <c r="H2" s="3">
        <v>8329</v>
      </c>
      <c r="I2" s="3">
        <v>8266</v>
      </c>
      <c r="J2" s="3">
        <v>10734</v>
      </c>
      <c r="K2" s="3">
        <v>11285</v>
      </c>
      <c r="L2" s="3">
        <v>9743</v>
      </c>
      <c r="M2" s="3">
        <v>8588</v>
      </c>
      <c r="N2" s="3">
        <v>7469</v>
      </c>
      <c r="O2" s="3">
        <v>8523</v>
      </c>
      <c r="P2" s="3">
        <v>9171</v>
      </c>
      <c r="Q2" s="3">
        <v>10357</v>
      </c>
      <c r="R2" s="3">
        <v>11690</v>
      </c>
      <c r="S2" s="3">
        <v>15150</v>
      </c>
      <c r="T2" s="3">
        <v>19878</v>
      </c>
      <c r="U2" s="3">
        <v>26462</v>
      </c>
      <c r="V2" s="3">
        <v>29854</v>
      </c>
      <c r="W2" s="3">
        <v>35737</v>
      </c>
      <c r="X2" s="3">
        <v>38285</v>
      </c>
      <c r="Y2" s="3">
        <v>44752</v>
      </c>
      <c r="Z2" s="3">
        <v>50203</v>
      </c>
      <c r="AA2" s="3">
        <v>51651</v>
      </c>
      <c r="AB2" s="3">
        <v>48932</v>
      </c>
      <c r="AC2" s="3">
        <v>47880</v>
      </c>
      <c r="AD2" s="3">
        <v>50617</v>
      </c>
      <c r="AE2" s="3">
        <v>56916</v>
      </c>
      <c r="AF2" s="5"/>
      <c r="AG2" s="5"/>
      <c r="AH2" s="5"/>
    </row>
    <row r="3" spans="1:104" ht="14.6">
      <c r="A3" s="28" t="s">
        <v>81</v>
      </c>
      <c r="B3" s="5" t="s">
        <v>4</v>
      </c>
      <c r="C3" s="3">
        <v>3</v>
      </c>
      <c r="D3" s="3">
        <v>12</v>
      </c>
      <c r="E3" s="3">
        <v>23</v>
      </c>
      <c r="F3" s="3">
        <v>46</v>
      </c>
      <c r="G3" s="3">
        <v>93</v>
      </c>
      <c r="H3" s="3">
        <v>146</v>
      </c>
      <c r="I3" s="3">
        <v>145</v>
      </c>
      <c r="J3" s="3">
        <v>188</v>
      </c>
      <c r="K3" s="3">
        <v>198</v>
      </c>
      <c r="L3" s="3">
        <v>171</v>
      </c>
      <c r="M3" s="3">
        <v>151</v>
      </c>
      <c r="N3" s="3">
        <v>131</v>
      </c>
      <c r="O3" s="3">
        <v>149</v>
      </c>
      <c r="P3" s="3">
        <v>160</v>
      </c>
      <c r="Q3" s="3">
        <v>181</v>
      </c>
      <c r="R3" s="3">
        <v>204</v>
      </c>
      <c r="S3" s="3">
        <v>264</v>
      </c>
      <c r="T3" s="3">
        <v>347</v>
      </c>
      <c r="U3" s="3">
        <v>261</v>
      </c>
      <c r="V3" s="3">
        <v>345</v>
      </c>
      <c r="W3" s="3">
        <v>413</v>
      </c>
      <c r="X3" s="3">
        <v>636</v>
      </c>
      <c r="Y3" s="3">
        <v>453</v>
      </c>
      <c r="Z3" s="3">
        <v>601</v>
      </c>
      <c r="AA3" s="3">
        <v>706</v>
      </c>
      <c r="AB3" s="3">
        <v>862</v>
      </c>
      <c r="AC3" s="3">
        <v>885</v>
      </c>
      <c r="AD3" s="3">
        <v>1024</v>
      </c>
      <c r="AE3" s="3">
        <v>1705</v>
      </c>
      <c r="AF3" s="5"/>
      <c r="AG3" s="5"/>
      <c r="AH3" s="5"/>
    </row>
    <row r="4" spans="1:104" ht="14.6">
      <c r="A4" s="27" t="s">
        <v>82</v>
      </c>
      <c r="B4" s="5" t="s">
        <v>5</v>
      </c>
      <c r="C4" s="3">
        <v>20</v>
      </c>
      <c r="D4" s="3">
        <v>90</v>
      </c>
      <c r="E4" s="3">
        <v>168</v>
      </c>
      <c r="F4" s="3">
        <v>333</v>
      </c>
      <c r="G4" s="3">
        <v>676</v>
      </c>
      <c r="H4" s="3">
        <v>1063</v>
      </c>
      <c r="I4" s="3">
        <v>1055</v>
      </c>
      <c r="J4" s="3">
        <v>1370</v>
      </c>
      <c r="K4" s="3">
        <v>1440</v>
      </c>
      <c r="L4" s="3">
        <v>1243</v>
      </c>
      <c r="M4" s="3">
        <v>1096</v>
      </c>
      <c r="N4" s="3">
        <v>953</v>
      </c>
      <c r="O4" s="3">
        <v>1088</v>
      </c>
      <c r="P4" s="3">
        <v>1171</v>
      </c>
      <c r="Q4" s="3">
        <v>1322</v>
      </c>
      <c r="R4" s="3">
        <v>1492</v>
      </c>
      <c r="S4" s="3">
        <v>1934</v>
      </c>
      <c r="T4" s="3">
        <v>2537</v>
      </c>
      <c r="U4" s="3">
        <v>3334</v>
      </c>
      <c r="V4" s="3">
        <v>3939</v>
      </c>
      <c r="W4" s="3">
        <v>3784</v>
      </c>
      <c r="X4" s="3">
        <v>5989</v>
      </c>
      <c r="Y4" s="3">
        <v>7891</v>
      </c>
      <c r="Z4" s="3">
        <v>6584</v>
      </c>
      <c r="AA4" s="3">
        <v>5400</v>
      </c>
      <c r="AB4" s="3">
        <v>6337</v>
      </c>
      <c r="AC4" s="3">
        <v>3077</v>
      </c>
      <c r="AD4" s="3">
        <v>5466</v>
      </c>
      <c r="AE4" s="3">
        <v>3511</v>
      </c>
      <c r="AF4" s="5"/>
      <c r="AG4" s="5"/>
      <c r="AH4" s="5"/>
    </row>
    <row r="5" spans="1:104" ht="14.6">
      <c r="A5" s="30" t="s">
        <v>79</v>
      </c>
      <c r="B5" s="5" t="s">
        <v>6</v>
      </c>
      <c r="C5" s="3">
        <v>27</v>
      </c>
      <c r="D5" s="3">
        <v>123</v>
      </c>
      <c r="E5" s="3">
        <v>229</v>
      </c>
      <c r="F5" s="3">
        <v>452</v>
      </c>
      <c r="G5" s="3">
        <v>918</v>
      </c>
      <c r="H5" s="3">
        <v>1443</v>
      </c>
      <c r="I5" s="3">
        <v>1432</v>
      </c>
      <c r="J5" s="3">
        <v>1860</v>
      </c>
      <c r="K5" s="3">
        <v>1955</v>
      </c>
      <c r="L5" s="3">
        <v>1688</v>
      </c>
      <c r="M5" s="3">
        <v>1488</v>
      </c>
      <c r="N5" s="3">
        <v>1294</v>
      </c>
      <c r="O5" s="3">
        <v>1477</v>
      </c>
      <c r="P5" s="3">
        <v>1589</v>
      </c>
      <c r="Q5" s="3">
        <v>1794</v>
      </c>
      <c r="R5" s="3">
        <v>2025</v>
      </c>
      <c r="S5" s="3">
        <v>2625</v>
      </c>
      <c r="T5" s="3">
        <v>3444</v>
      </c>
      <c r="U5" s="3">
        <v>4068</v>
      </c>
      <c r="V5" s="3">
        <v>3709</v>
      </c>
      <c r="W5" s="3">
        <v>3620</v>
      </c>
      <c r="X5" s="3">
        <v>3959</v>
      </c>
      <c r="Y5" s="3">
        <v>4382</v>
      </c>
      <c r="Z5" s="3">
        <v>5626</v>
      </c>
      <c r="AA5" s="3">
        <v>5589</v>
      </c>
      <c r="AB5" s="3">
        <v>6757</v>
      </c>
      <c r="AC5" s="3">
        <v>7206</v>
      </c>
      <c r="AD5" s="3">
        <v>6706</v>
      </c>
      <c r="AE5" s="3">
        <v>8247</v>
      </c>
      <c r="AF5" s="5"/>
      <c r="AG5" s="5"/>
      <c r="AH5" s="5"/>
    </row>
    <row r="6" spans="1:104" ht="14.6">
      <c r="A6" s="27" t="s">
        <v>24</v>
      </c>
      <c r="B6" s="5" t="s">
        <v>7</v>
      </c>
      <c r="C6" s="3">
        <v>9</v>
      </c>
      <c r="D6" s="3">
        <v>41</v>
      </c>
      <c r="E6" s="3">
        <v>76</v>
      </c>
      <c r="F6" s="3">
        <v>151</v>
      </c>
      <c r="G6" s="3">
        <v>307</v>
      </c>
      <c r="H6" s="3">
        <v>482</v>
      </c>
      <c r="I6" s="3">
        <v>478</v>
      </c>
      <c r="J6" s="3">
        <v>621</v>
      </c>
      <c r="K6" s="3">
        <v>653</v>
      </c>
      <c r="L6" s="3">
        <v>564</v>
      </c>
      <c r="M6" s="3">
        <v>497</v>
      </c>
      <c r="N6" s="3">
        <v>432</v>
      </c>
      <c r="O6" s="3">
        <v>493</v>
      </c>
      <c r="P6" s="3">
        <v>531</v>
      </c>
      <c r="Q6" s="3">
        <v>600</v>
      </c>
      <c r="R6" s="3">
        <v>677</v>
      </c>
      <c r="S6" s="3">
        <v>878</v>
      </c>
      <c r="T6" s="3">
        <v>1152</v>
      </c>
      <c r="U6" s="3">
        <v>1490</v>
      </c>
      <c r="V6" s="3">
        <v>1714</v>
      </c>
      <c r="W6" s="3">
        <v>2822</v>
      </c>
      <c r="X6" s="3">
        <v>3120</v>
      </c>
      <c r="Y6" s="3">
        <v>3273</v>
      </c>
      <c r="Z6" s="3">
        <v>3370</v>
      </c>
      <c r="AA6" s="3">
        <v>5119</v>
      </c>
      <c r="AB6" s="3">
        <v>4080</v>
      </c>
      <c r="AC6" s="3">
        <v>2721</v>
      </c>
      <c r="AD6" s="3">
        <v>2510</v>
      </c>
      <c r="AE6" s="3">
        <v>1961</v>
      </c>
      <c r="AF6" s="5"/>
      <c r="AG6" s="5"/>
      <c r="AH6" s="5"/>
    </row>
    <row r="7" spans="1:104" ht="14.6">
      <c r="A7" s="31" t="s">
        <v>25</v>
      </c>
      <c r="B7" s="5" t="s">
        <v>8</v>
      </c>
      <c r="C7" s="3">
        <v>2</v>
      </c>
      <c r="D7" s="3">
        <v>8</v>
      </c>
      <c r="E7" s="3">
        <v>15</v>
      </c>
      <c r="F7" s="3">
        <v>29</v>
      </c>
      <c r="G7" s="3">
        <v>59</v>
      </c>
      <c r="H7" s="3">
        <v>93</v>
      </c>
      <c r="I7" s="3">
        <v>92</v>
      </c>
      <c r="J7" s="3">
        <v>119</v>
      </c>
      <c r="K7" s="3">
        <v>125</v>
      </c>
      <c r="L7" s="3">
        <v>108</v>
      </c>
      <c r="M7" s="3">
        <v>95</v>
      </c>
      <c r="N7" s="3">
        <v>83</v>
      </c>
      <c r="O7" s="3">
        <v>95</v>
      </c>
      <c r="P7" s="3">
        <v>102</v>
      </c>
      <c r="Q7" s="3">
        <v>115</v>
      </c>
      <c r="R7" s="3">
        <v>130</v>
      </c>
      <c r="S7" s="3">
        <v>168</v>
      </c>
      <c r="T7" s="3">
        <v>220</v>
      </c>
      <c r="U7" s="3">
        <v>212</v>
      </c>
      <c r="V7" s="3">
        <v>132</v>
      </c>
      <c r="W7" s="3">
        <v>343</v>
      </c>
      <c r="X7" s="3">
        <v>362</v>
      </c>
      <c r="Y7" s="3">
        <v>231</v>
      </c>
      <c r="Z7" s="3">
        <v>339</v>
      </c>
      <c r="AA7" s="3">
        <v>402</v>
      </c>
      <c r="AB7" s="3">
        <v>350</v>
      </c>
      <c r="AC7" s="3">
        <v>347</v>
      </c>
      <c r="AD7" s="3">
        <v>285</v>
      </c>
      <c r="AE7" s="3">
        <v>377</v>
      </c>
      <c r="AF7" s="5"/>
      <c r="AG7" s="5"/>
      <c r="AH7" s="5"/>
    </row>
    <row r="8" spans="1:104" ht="14.6">
      <c r="A8" s="28" t="s">
        <v>83</v>
      </c>
      <c r="B8" s="5" t="s">
        <v>30</v>
      </c>
      <c r="C8" s="3">
        <v>9</v>
      </c>
      <c r="D8" s="3">
        <v>41</v>
      </c>
      <c r="E8" s="3">
        <v>77</v>
      </c>
      <c r="F8" s="3">
        <v>152</v>
      </c>
      <c r="G8" s="3">
        <v>309</v>
      </c>
      <c r="H8" s="3">
        <v>486</v>
      </c>
      <c r="I8" s="3">
        <v>482</v>
      </c>
      <c r="J8" s="3">
        <v>626</v>
      </c>
      <c r="K8" s="3">
        <v>658</v>
      </c>
      <c r="L8" s="3">
        <v>568</v>
      </c>
      <c r="M8" s="3">
        <v>501</v>
      </c>
      <c r="N8" s="3">
        <v>436</v>
      </c>
      <c r="O8" s="3">
        <v>497</v>
      </c>
      <c r="P8" s="3">
        <v>535</v>
      </c>
      <c r="Q8" s="3">
        <v>604</v>
      </c>
      <c r="R8" s="3">
        <v>682</v>
      </c>
      <c r="S8" s="3">
        <v>884</v>
      </c>
      <c r="T8" s="3">
        <v>1160</v>
      </c>
      <c r="U8" s="3">
        <v>1619</v>
      </c>
      <c r="V8" s="3">
        <v>1152</v>
      </c>
      <c r="W8" s="3">
        <v>2058</v>
      </c>
      <c r="X8" s="3">
        <v>2291</v>
      </c>
      <c r="Y8" s="3">
        <v>2201</v>
      </c>
      <c r="Z8" s="3">
        <v>3007</v>
      </c>
      <c r="AA8" s="3">
        <v>2889</v>
      </c>
      <c r="AB8" s="3">
        <v>2342</v>
      </c>
      <c r="AC8" s="3">
        <v>2551</v>
      </c>
      <c r="AD8" s="3">
        <v>2631</v>
      </c>
      <c r="AE8" s="3">
        <v>4577</v>
      </c>
      <c r="AF8" s="5"/>
      <c r="AG8" s="5"/>
      <c r="AH8" s="5"/>
    </row>
    <row r="9" spans="1:104" ht="14.6">
      <c r="A9" s="29" t="s">
        <v>80</v>
      </c>
      <c r="B9" s="5" t="s">
        <v>9</v>
      </c>
      <c r="C9" s="3">
        <v>10</v>
      </c>
      <c r="D9" s="3">
        <v>44</v>
      </c>
      <c r="E9" s="3">
        <v>82</v>
      </c>
      <c r="F9" s="3">
        <v>163</v>
      </c>
      <c r="G9" s="3">
        <v>331</v>
      </c>
      <c r="H9" s="3">
        <v>520</v>
      </c>
      <c r="I9" s="3">
        <v>516</v>
      </c>
      <c r="J9" s="3">
        <v>670</v>
      </c>
      <c r="K9" s="3">
        <v>704</v>
      </c>
      <c r="L9" s="3">
        <v>608</v>
      </c>
      <c r="M9" s="3">
        <v>536</v>
      </c>
      <c r="N9" s="3">
        <v>466</v>
      </c>
      <c r="O9" s="3">
        <v>532</v>
      </c>
      <c r="P9" s="3">
        <v>572</v>
      </c>
      <c r="Q9" s="3">
        <v>646</v>
      </c>
      <c r="R9" s="3">
        <v>729</v>
      </c>
      <c r="S9" s="3">
        <v>945</v>
      </c>
      <c r="T9" s="3">
        <v>1240</v>
      </c>
      <c r="U9" s="3">
        <v>1473</v>
      </c>
      <c r="V9" s="3">
        <v>1515</v>
      </c>
      <c r="W9" s="3">
        <v>1166</v>
      </c>
      <c r="X9" s="3">
        <v>1239</v>
      </c>
      <c r="Y9" s="3">
        <v>2747</v>
      </c>
      <c r="Z9" s="3">
        <v>1796</v>
      </c>
      <c r="AA9" s="3">
        <v>1617</v>
      </c>
      <c r="AB9" s="3">
        <v>2441</v>
      </c>
      <c r="AC9" s="3">
        <v>2321</v>
      </c>
      <c r="AD9" s="3">
        <v>2607</v>
      </c>
      <c r="AE9" s="3">
        <v>2540</v>
      </c>
      <c r="AF9" s="5"/>
      <c r="AG9" s="5"/>
      <c r="AH9" s="5"/>
    </row>
    <row r="10" spans="1:104" ht="14.6">
      <c r="A10" s="28" t="s">
        <v>84</v>
      </c>
      <c r="B10" s="5" t="s">
        <v>10</v>
      </c>
      <c r="C10" s="3">
        <v>7</v>
      </c>
      <c r="D10" s="3">
        <v>33</v>
      </c>
      <c r="E10" s="3">
        <v>62</v>
      </c>
      <c r="F10" s="3">
        <v>123</v>
      </c>
      <c r="G10" s="3">
        <v>249</v>
      </c>
      <c r="H10" s="3">
        <v>391</v>
      </c>
      <c r="I10" s="3">
        <v>388</v>
      </c>
      <c r="J10" s="3">
        <v>504</v>
      </c>
      <c r="K10" s="3">
        <v>530</v>
      </c>
      <c r="L10" s="3">
        <v>458</v>
      </c>
      <c r="M10" s="3">
        <v>404</v>
      </c>
      <c r="N10" s="3">
        <v>351</v>
      </c>
      <c r="O10" s="3">
        <v>401</v>
      </c>
      <c r="P10" s="3">
        <v>431</v>
      </c>
      <c r="Q10" s="3">
        <v>487</v>
      </c>
      <c r="R10" s="3">
        <v>550</v>
      </c>
      <c r="S10" s="3">
        <v>713</v>
      </c>
      <c r="T10" s="3">
        <v>936</v>
      </c>
      <c r="U10" s="3">
        <v>1376</v>
      </c>
      <c r="V10" s="3">
        <v>953</v>
      </c>
      <c r="W10" s="3">
        <v>1374</v>
      </c>
      <c r="X10" s="3">
        <v>2149</v>
      </c>
      <c r="Y10" s="3">
        <v>1987</v>
      </c>
      <c r="Z10" s="3">
        <v>3100</v>
      </c>
      <c r="AA10" s="3">
        <v>2899</v>
      </c>
      <c r="AB10" s="3">
        <v>2494</v>
      </c>
      <c r="AC10" s="3">
        <v>3102</v>
      </c>
      <c r="AD10" s="3">
        <v>3126</v>
      </c>
      <c r="AE10" s="3">
        <v>3361</v>
      </c>
      <c r="AF10" s="5"/>
      <c r="AG10" s="5"/>
      <c r="AH10" s="5"/>
    </row>
    <row r="11" spans="1:104" ht="14.6">
      <c r="A11" s="28" t="s">
        <v>85</v>
      </c>
      <c r="B11" s="28" t="s">
        <v>11</v>
      </c>
      <c r="C11" s="3">
        <v>69</v>
      </c>
      <c r="D11" s="3">
        <v>317</v>
      </c>
      <c r="E11" s="3">
        <v>588</v>
      </c>
      <c r="F11" s="3">
        <v>1160</v>
      </c>
      <c r="G11" s="3">
        <v>2355</v>
      </c>
      <c r="H11" s="3">
        <v>3705</v>
      </c>
      <c r="I11" s="3">
        <v>3678</v>
      </c>
      <c r="J11" s="3">
        <v>4776</v>
      </c>
      <c r="K11" s="3">
        <v>5022</v>
      </c>
      <c r="L11" s="3">
        <v>4335</v>
      </c>
      <c r="M11" s="3">
        <v>3820</v>
      </c>
      <c r="N11" s="3">
        <v>3323</v>
      </c>
      <c r="O11" s="3">
        <v>3791</v>
      </c>
      <c r="P11" s="3">
        <v>4080</v>
      </c>
      <c r="Q11" s="3">
        <v>4608</v>
      </c>
      <c r="R11" s="3">
        <v>5201</v>
      </c>
      <c r="S11" s="3">
        <v>6739</v>
      </c>
      <c r="T11" s="3">
        <v>8842</v>
      </c>
      <c r="U11" s="3">
        <v>12629</v>
      </c>
      <c r="V11" s="3">
        <v>16395</v>
      </c>
      <c r="W11" s="3">
        <v>20157</v>
      </c>
      <c r="X11" s="3">
        <v>18540</v>
      </c>
      <c r="Y11" s="3">
        <v>21587</v>
      </c>
      <c r="Z11" s="3">
        <v>25780</v>
      </c>
      <c r="AA11" s="3">
        <v>27030</v>
      </c>
      <c r="AB11" s="3">
        <v>23269</v>
      </c>
      <c r="AC11" s="3">
        <v>25670</v>
      </c>
      <c r="AD11" s="3">
        <v>26262</v>
      </c>
      <c r="AE11" s="3">
        <v>30637</v>
      </c>
      <c r="AF11" s="5"/>
      <c r="AG11" s="5"/>
      <c r="AH11" s="5"/>
    </row>
    <row r="12" spans="1:10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10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  <c r="CW13" t="e">
        <f>#REF!*AVERAGE(#REF!)</f>
        <v>#REF!</v>
      </c>
      <c r="CX13" t="e">
        <f>#REF!*AVERAGE(#REF!)</f>
        <v>#REF!</v>
      </c>
      <c r="CY13" t="e">
        <f>#REF!*AVERAGE(#REF!)</f>
        <v>#REF!</v>
      </c>
      <c r="CZ13" t="e">
        <f>#REF!*AVERAGE(#REF!)</f>
        <v>#REF!</v>
      </c>
    </row>
    <row r="14" spans="1:10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CW14" t="e">
        <f>#REF!*AVERAGE(#REF!)</f>
        <v>#REF!</v>
      </c>
      <c r="CX14" t="e">
        <f>#REF!*AVERAGE(#REF!)</f>
        <v>#REF!</v>
      </c>
      <c r="CY14" t="e">
        <f>#REF!*AVERAGE(#REF!)</f>
        <v>#REF!</v>
      </c>
      <c r="CZ14" t="e">
        <f>#REF!*AVERAGE(#REF!)</f>
        <v>#REF!</v>
      </c>
    </row>
    <row r="15" spans="1:10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CW15" t="e">
        <f>#REF!*AVERAGE(#REF!)</f>
        <v>#REF!</v>
      </c>
      <c r="CX15" t="e">
        <f>#REF!*AVERAGE(#REF!)</f>
        <v>#REF!</v>
      </c>
      <c r="CY15" t="e">
        <f>#REF!*AVERAGE(#REF!)</f>
        <v>#REF!</v>
      </c>
      <c r="CZ15" t="e">
        <f>#REF!*AVERAGE(#REF!)</f>
        <v>#REF!</v>
      </c>
    </row>
    <row r="16" spans="1:10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10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10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10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CW19" t="e">
        <f>#REF!*AVERAGE(#REF!)</f>
        <v>#REF!</v>
      </c>
      <c r="CX19" t="e">
        <f>#REF!*AVERAGE(#REF!)</f>
        <v>#REF!</v>
      </c>
      <c r="CY19" t="e">
        <f>#REF!*AVERAGE(#REF!)</f>
        <v>#REF!</v>
      </c>
      <c r="CZ19" t="e">
        <f>#REF!*AVERAGE(#REF!)</f>
        <v>#REF!</v>
      </c>
    </row>
    <row r="21" spans="1:104">
      <c r="CW21" t="e">
        <f>#REF!*AVERAGE(#REF!)</f>
        <v>#REF!</v>
      </c>
      <c r="CX21" t="e">
        <f>#REF!*AVERAGE(#REF!)</f>
        <v>#REF!</v>
      </c>
      <c r="CY21" t="e">
        <f>#REF!*AVERAGE(#REF!)</f>
        <v>#REF!</v>
      </c>
      <c r="CZ21" t="e">
        <f>#REF!*AVERAGE(#REF!)</f>
        <v>#REF!</v>
      </c>
    </row>
    <row r="24" spans="1:104">
      <c r="CW24" t="e">
        <f>#REF!*AVERAGE(#REF!)</f>
        <v>#REF!</v>
      </c>
      <c r="CX24" t="e">
        <f>#REF!*AVERAGE(#REF!)</f>
        <v>#REF!</v>
      </c>
      <c r="CY24" t="e">
        <f>#REF!*AVERAGE(#REF!)</f>
        <v>#REF!</v>
      </c>
      <c r="CZ24" t="e">
        <f>#REF!*AVERAGE(#REF!)</f>
        <v>#REF!</v>
      </c>
    </row>
    <row r="25" spans="1:104">
      <c r="CW25" t="e">
        <f>#REF!*AVERAGE(#REF!)</f>
        <v>#REF!</v>
      </c>
      <c r="CX25" t="e">
        <f>#REF!*AVERAGE(#REF!)</f>
        <v>#REF!</v>
      </c>
      <c r="CY25" t="e">
        <f>#REF!*AVERAGE(#REF!)</f>
        <v>#REF!</v>
      </c>
      <c r="CZ25" t="e">
        <f>#REF!*AVERAGE(#REF!)</f>
        <v>#REF!</v>
      </c>
    </row>
    <row r="29" spans="1:104">
      <c r="CW29" t="e">
        <f>#REF!*AVERAGE(#REF!)</f>
        <v>#REF!</v>
      </c>
      <c r="CX29" t="e">
        <f>#REF!*AVERAGE(#REF!)</f>
        <v>#REF!</v>
      </c>
      <c r="CY29" t="e">
        <f>#REF!*AVERAGE(#REF!)</f>
        <v>#REF!</v>
      </c>
      <c r="CZ29" t="e">
        <f>#REF!*AVERAGE(#REF!)</f>
        <v>#REF!</v>
      </c>
    </row>
    <row r="30" spans="1:104">
      <c r="CW30" t="e">
        <f>#REF!*AVERAGE(#REF!)</f>
        <v>#REF!</v>
      </c>
      <c r="CX30" t="e">
        <f>#REF!*AVERAGE(#REF!)</f>
        <v>#REF!</v>
      </c>
      <c r="CY30" t="e">
        <f>#REF!*AVERAGE(#REF!)</f>
        <v>#REF!</v>
      </c>
      <c r="CZ30" t="e">
        <f>#REF!*AVERAGE(#REF!)</f>
        <v>#REF!</v>
      </c>
    </row>
    <row r="32" spans="1:104">
      <c r="CW32" t="e">
        <f>#REF!*AVERAGE(#REF!)</f>
        <v>#REF!</v>
      </c>
      <c r="CX32" t="e">
        <f>#REF!*AVERAGE(#REF!)</f>
        <v>#REF!</v>
      </c>
      <c r="CY32" t="e">
        <f>#REF!*AVERAGE(#REF!)</f>
        <v>#REF!</v>
      </c>
      <c r="CZ32" t="e">
        <f>#REF!*AVERAGE(#REF!)</f>
        <v>#REF!</v>
      </c>
    </row>
    <row r="33" spans="101:104">
      <c r="CW33" t="e">
        <f>#REF!*AVERAGE(#REF!)</f>
        <v>#REF!</v>
      </c>
      <c r="CX33" t="e">
        <f>#REF!*AVERAGE(#REF!)</f>
        <v>#REF!</v>
      </c>
      <c r="CY33" t="e">
        <f>#REF!*AVERAGE(#REF!)</f>
        <v>#REF!</v>
      </c>
      <c r="CZ33" t="e">
        <f>#REF!*AVERAGE(#REF!)</f>
        <v>#REF!</v>
      </c>
    </row>
    <row r="34" spans="101:104">
      <c r="CW34" t="e">
        <f>#REF!*AVERAGE(#REF!)</f>
        <v>#REF!</v>
      </c>
      <c r="CX34" t="e">
        <f>#REF!*AVERAGE(#REF!)</f>
        <v>#REF!</v>
      </c>
      <c r="CY34" t="e">
        <f>#REF!*AVERAGE(#REF!)</f>
        <v>#REF!</v>
      </c>
      <c r="CZ34" t="e">
        <f>#REF!*AVERAGE(#REF!)</f>
        <v>#REF!</v>
      </c>
    </row>
    <row r="35" spans="101:104">
      <c r="CW35" t="e">
        <f>#REF!*AVERAGE(#REF!)</f>
        <v>#REF!</v>
      </c>
      <c r="CX35" t="e">
        <f>#REF!*AVERAGE(#REF!)</f>
        <v>#REF!</v>
      </c>
      <c r="CY35" t="e">
        <f>#REF!*AVERAGE(#REF!)</f>
        <v>#REF!</v>
      </c>
      <c r="CZ35" t="e">
        <f>#REF!*AVERAGE(#REF!)</f>
        <v>#REF!</v>
      </c>
    </row>
    <row r="42" spans="101:104">
      <c r="CW42" t="e">
        <f>#REF!/#REF!</f>
        <v>#REF!</v>
      </c>
      <c r="CX42" t="e">
        <f>#REF!/#REF!</f>
        <v>#REF!</v>
      </c>
      <c r="CY42" t="e">
        <f>#REF!/#REF!</f>
        <v>#REF!</v>
      </c>
      <c r="CZ42" t="e">
        <f>#REF!/#REF!</f>
        <v>#REF!</v>
      </c>
    </row>
    <row r="43" spans="101:104">
      <c r="CW43" t="e">
        <f>#REF!/#REF!</f>
        <v>#REF!</v>
      </c>
      <c r="CX43" t="e">
        <f>#REF!/#REF!</f>
        <v>#REF!</v>
      </c>
      <c r="CY43" t="e">
        <f>#REF!/#REF!</f>
        <v>#REF!</v>
      </c>
      <c r="CZ43" t="e">
        <f>#REF!/#REF!</f>
        <v>#REF!</v>
      </c>
    </row>
    <row r="44" spans="101:104">
      <c r="CW44" t="e">
        <f>#REF!/#REF!</f>
        <v>#REF!</v>
      </c>
      <c r="CX44" t="e">
        <f>#REF!/#REF!</f>
        <v>#REF!</v>
      </c>
      <c r="CY44" t="e">
        <f>#REF!/#REF!</f>
        <v>#REF!</v>
      </c>
      <c r="CZ44" t="e">
        <f>#REF!/#REF!</f>
        <v>#REF!</v>
      </c>
    </row>
    <row r="45" spans="101:104">
      <c r="CW45" t="e">
        <f>#REF!/#REF!</f>
        <v>#REF!</v>
      </c>
      <c r="CX45" t="e">
        <f>#REF!/#REF!</f>
        <v>#REF!</v>
      </c>
      <c r="CY45" t="e">
        <f>#REF!/#REF!</f>
        <v>#REF!</v>
      </c>
      <c r="CZ45" t="e">
        <f>#REF!/#REF!</f>
        <v>#REF!</v>
      </c>
    </row>
    <row r="46" spans="101:104">
      <c r="CW46" t="e">
        <f>#REF!/#REF!</f>
        <v>#REF!</v>
      </c>
      <c r="CX46" t="e">
        <f>#REF!/#REF!</f>
        <v>#REF!</v>
      </c>
      <c r="CY46" t="e">
        <f>#REF!/#REF!</f>
        <v>#REF!</v>
      </c>
      <c r="CZ46" t="e">
        <f>#REF!/#REF!</f>
        <v>#REF!</v>
      </c>
    </row>
    <row r="47" spans="101:104">
      <c r="CW47" t="e">
        <f>#REF!/#REF!</f>
        <v>#REF!</v>
      </c>
      <c r="CX47" t="e">
        <f>#REF!/#REF!</f>
        <v>#REF!</v>
      </c>
      <c r="CY47" t="e">
        <f>#REF!/#REF!</f>
        <v>#REF!</v>
      </c>
      <c r="CZ47" t="e">
        <f>#REF!/#REF!</f>
        <v>#REF!</v>
      </c>
    </row>
    <row r="48" spans="101:104">
      <c r="CW48" t="e">
        <f>#REF!/#REF!</f>
        <v>#REF!</v>
      </c>
      <c r="CX48" t="e">
        <f>#REF!/#REF!</f>
        <v>#REF!</v>
      </c>
      <c r="CY48" t="e">
        <f>#REF!/#REF!</f>
        <v>#REF!</v>
      </c>
      <c r="CZ48" t="e">
        <f>#REF!/#REF!</f>
        <v>#REF!</v>
      </c>
    </row>
    <row r="49" spans="101:104">
      <c r="CW49" t="e">
        <f>#REF!/#REF!</f>
        <v>#REF!</v>
      </c>
      <c r="CX49" t="e">
        <f>#REF!/#REF!</f>
        <v>#REF!</v>
      </c>
      <c r="CY49" t="e">
        <f>#REF!/#REF!</f>
        <v>#REF!</v>
      </c>
      <c r="CZ49" t="e">
        <f>#REF!/#REF!</f>
        <v>#REF!</v>
      </c>
    </row>
    <row r="50" spans="101:104">
      <c r="CW50" t="e">
        <f>#REF!/#REF!</f>
        <v>#REF!</v>
      </c>
      <c r="CX50" t="e">
        <f>#REF!/#REF!</f>
        <v>#REF!</v>
      </c>
      <c r="CY50" t="e">
        <f>#REF!/#REF!</f>
        <v>#REF!</v>
      </c>
      <c r="CZ50" t="e">
        <f>#REF!/#REF!</f>
        <v>#REF!</v>
      </c>
    </row>
    <row r="51" spans="101:104">
      <c r="CW51" t="e">
        <f>#REF!/#REF!</f>
        <v>#REF!</v>
      </c>
      <c r="CX51" t="e">
        <f>#REF!/#REF!</f>
        <v>#REF!</v>
      </c>
      <c r="CY51" t="e">
        <f>#REF!/#REF!</f>
        <v>#REF!</v>
      </c>
      <c r="CZ51" t="e">
        <f>#REF!/#REF!</f>
        <v>#REF!</v>
      </c>
    </row>
    <row r="52" spans="101:104">
      <c r="CW52" t="e">
        <f>#REF!/#REF!</f>
        <v>#REF!</v>
      </c>
      <c r="CX52" t="e">
        <f>#REF!/#REF!</f>
        <v>#REF!</v>
      </c>
      <c r="CY52" t="e">
        <f>#REF!/#REF!</f>
        <v>#REF!</v>
      </c>
      <c r="CZ52" t="e">
        <f>#REF!/#REF!</f>
        <v>#REF!</v>
      </c>
    </row>
    <row r="53" spans="101:104">
      <c r="CW53" t="e">
        <f>#REF!/#REF!</f>
        <v>#REF!</v>
      </c>
      <c r="CX53" t="e">
        <f>#REF!/#REF!</f>
        <v>#REF!</v>
      </c>
      <c r="CY53" t="e">
        <f>#REF!/#REF!</f>
        <v>#REF!</v>
      </c>
      <c r="CZ53" t="e">
        <f>#REF!/#REF!</f>
        <v>#REF!</v>
      </c>
    </row>
    <row r="54" spans="101:104">
      <c r="CW54" t="e">
        <f>#REF!/#REF!</f>
        <v>#REF!</v>
      </c>
      <c r="CX54" t="e">
        <f>#REF!/#REF!</f>
        <v>#REF!</v>
      </c>
      <c r="CY54" t="e">
        <f>#REF!/#REF!</f>
        <v>#REF!</v>
      </c>
      <c r="CZ54" t="e">
        <f>#REF!/#REF!</f>
        <v>#REF!</v>
      </c>
    </row>
    <row r="55" spans="101:104">
      <c r="CW55" t="e">
        <f>#REF!/#REF!</f>
        <v>#REF!</v>
      </c>
      <c r="CX55" t="e">
        <f>#REF!/#REF!</f>
        <v>#REF!</v>
      </c>
      <c r="CY55" t="e">
        <f>#REF!/#REF!</f>
        <v>#REF!</v>
      </c>
      <c r="CZ55" t="e">
        <f>#REF!/#REF!</f>
        <v>#REF!</v>
      </c>
    </row>
    <row r="56" spans="101:104">
      <c r="CW56" t="e">
        <f>#REF!/#REF!</f>
        <v>#REF!</v>
      </c>
      <c r="CX56" t="e">
        <f>#REF!/#REF!</f>
        <v>#REF!</v>
      </c>
      <c r="CY56" t="e">
        <f>#REF!/#REF!</f>
        <v>#REF!</v>
      </c>
      <c r="CZ56" t="e">
        <f>#REF!/#REF!</f>
        <v>#REF!</v>
      </c>
    </row>
    <row r="57" spans="101:104">
      <c r="CW57" t="e">
        <f>#REF!/#REF!</f>
        <v>#REF!</v>
      </c>
      <c r="CX57" t="e">
        <f>#REF!/#REF!</f>
        <v>#REF!</v>
      </c>
      <c r="CY57" t="e">
        <f>#REF!/#REF!</f>
        <v>#REF!</v>
      </c>
      <c r="CZ57" t="e">
        <f>#REF!/#REF!</f>
        <v>#REF!</v>
      </c>
    </row>
    <row r="58" spans="101:104">
      <c r="CW58" t="e">
        <f>#REF!/#REF!</f>
        <v>#REF!</v>
      </c>
      <c r="CX58" t="e">
        <f>#REF!/#REF!</f>
        <v>#REF!</v>
      </c>
      <c r="CY58" t="e">
        <f>#REF!/#REF!</f>
        <v>#REF!</v>
      </c>
      <c r="CZ58" t="e">
        <f>#REF!/#REF!</f>
        <v>#REF!</v>
      </c>
    </row>
    <row r="59" spans="101:104">
      <c r="CW59" t="e">
        <f>#REF!/#REF!</f>
        <v>#REF!</v>
      </c>
      <c r="CX59" t="e">
        <f>#REF!/#REF!</f>
        <v>#REF!</v>
      </c>
      <c r="CY59" t="e">
        <f>#REF!/#REF!</f>
        <v>#REF!</v>
      </c>
      <c r="CZ59" t="e">
        <f>#REF!/#REF!</f>
        <v>#REF!</v>
      </c>
    </row>
    <row r="60" spans="101:104">
      <c r="CW60" t="e">
        <f>#REF!/#REF!</f>
        <v>#REF!</v>
      </c>
      <c r="CX60" t="e">
        <f>#REF!/#REF!</f>
        <v>#REF!</v>
      </c>
      <c r="CY60" t="e">
        <f>#REF!/#REF!</f>
        <v>#REF!</v>
      </c>
      <c r="CZ60" t="e">
        <f>#REF!/#REF!</f>
        <v>#REF!</v>
      </c>
    </row>
    <row r="61" spans="101:104">
      <c r="CW61" t="e">
        <f>#REF!/#REF!</f>
        <v>#REF!</v>
      </c>
      <c r="CX61" t="e">
        <f>#REF!/#REF!</f>
        <v>#REF!</v>
      </c>
      <c r="CY61" t="e">
        <f>#REF!/#REF!</f>
        <v>#REF!</v>
      </c>
      <c r="CZ61" t="e">
        <f>#REF!/#REF!</f>
        <v>#REF!</v>
      </c>
    </row>
    <row r="62" spans="101:104">
      <c r="CW62" t="e">
        <f>#REF!/#REF!</f>
        <v>#REF!</v>
      </c>
      <c r="CX62" t="e">
        <f>#REF!/#REF!</f>
        <v>#REF!</v>
      </c>
      <c r="CY62" t="e">
        <f>#REF!/#REF!</f>
        <v>#REF!</v>
      </c>
      <c r="CZ62" t="e">
        <f>#REF!/#REF!</f>
        <v>#REF!</v>
      </c>
    </row>
    <row r="63" spans="101:104">
      <c r="CW63" t="e">
        <f>#REF!/#REF!</f>
        <v>#REF!</v>
      </c>
      <c r="CX63" t="e">
        <f>#REF!/#REF!</f>
        <v>#REF!</v>
      </c>
      <c r="CY63" t="e">
        <f>#REF!/#REF!</f>
        <v>#REF!</v>
      </c>
      <c r="CZ63" t="e">
        <f>#REF!/#REF!</f>
        <v>#REF!</v>
      </c>
    </row>
    <row r="64" spans="101:104">
      <c r="CW64" t="e">
        <f>#REF!/#REF!</f>
        <v>#REF!</v>
      </c>
      <c r="CX64" t="e">
        <f>#REF!/#REF!</f>
        <v>#REF!</v>
      </c>
      <c r="CY64" t="e">
        <f>#REF!/#REF!</f>
        <v>#REF!</v>
      </c>
      <c r="CZ64" t="e">
        <f>#REF!/#REF!</f>
        <v>#REF!</v>
      </c>
    </row>
    <row r="65" spans="101:104">
      <c r="CW65" t="e">
        <f>#REF!/#REF!</f>
        <v>#REF!</v>
      </c>
      <c r="CX65" t="e">
        <f>#REF!/#REF!</f>
        <v>#REF!</v>
      </c>
      <c r="CY65" t="e">
        <f>#REF!/#REF!</f>
        <v>#REF!</v>
      </c>
      <c r="CZ65" t="e">
        <f>#REF!/#REF!</f>
        <v>#REF!</v>
      </c>
    </row>
    <row r="66" spans="101:104">
      <c r="CW66" t="e">
        <f>#REF!/#REF!</f>
        <v>#REF!</v>
      </c>
      <c r="CX66" t="e">
        <f>#REF!/#REF!</f>
        <v>#REF!</v>
      </c>
      <c r="CY66" t="e">
        <f>#REF!/#REF!</f>
        <v>#REF!</v>
      </c>
      <c r="CZ66" t="e">
        <f>#REF!/#REF!</f>
        <v>#REF!</v>
      </c>
    </row>
    <row r="67" spans="101:104">
      <c r="CW67" t="e">
        <f>#REF!/#REF!</f>
        <v>#REF!</v>
      </c>
      <c r="CX67" t="e">
        <f>#REF!/#REF!</f>
        <v>#REF!</v>
      </c>
      <c r="CY67" t="e">
        <f>#REF!/#REF!</f>
        <v>#REF!</v>
      </c>
      <c r="CZ67" t="e">
        <f>#REF!/#REF!</f>
        <v>#REF!</v>
      </c>
    </row>
    <row r="68" spans="101:104">
      <c r="CW68" t="e">
        <f>#REF!/#REF!</f>
        <v>#REF!</v>
      </c>
      <c r="CX68" t="e">
        <f>#REF!/#REF!</f>
        <v>#REF!</v>
      </c>
      <c r="CY68" t="e">
        <f>#REF!/#REF!</f>
        <v>#REF!</v>
      </c>
      <c r="CZ68" t="e">
        <f>#REF!/#REF!</f>
        <v>#REF!</v>
      </c>
    </row>
    <row r="69" spans="101:104">
      <c r="CW69" t="e">
        <f>#REF!/#REF!</f>
        <v>#REF!</v>
      </c>
      <c r="CX69" t="e">
        <f>#REF!/#REF!</f>
        <v>#REF!</v>
      </c>
      <c r="CY69" t="e">
        <f>#REF!/#REF!</f>
        <v>#REF!</v>
      </c>
      <c r="CZ69" t="e">
        <f>#REF!/#REF!</f>
        <v>#REF!</v>
      </c>
    </row>
    <row r="70" spans="101:104">
      <c r="CW70" t="e">
        <f>#REF!/#REF!</f>
        <v>#REF!</v>
      </c>
      <c r="CX70" t="e">
        <f>#REF!/#REF!</f>
        <v>#REF!</v>
      </c>
      <c r="CY70" t="e">
        <f>#REF!/#REF!</f>
        <v>#REF!</v>
      </c>
      <c r="CZ70" t="e">
        <f>#REF!/#REF!</f>
        <v>#REF!</v>
      </c>
    </row>
    <row r="71" spans="101:104">
      <c r="CW71" t="e">
        <f>#REF!/#REF!</f>
        <v>#REF!</v>
      </c>
      <c r="CX71" t="e">
        <f>#REF!/#REF!</f>
        <v>#REF!</v>
      </c>
      <c r="CY71" t="e">
        <f>#REF!/#REF!</f>
        <v>#REF!</v>
      </c>
      <c r="CZ71" t="e">
        <f>#REF!/#REF!</f>
        <v>#REF!</v>
      </c>
    </row>
    <row r="72" spans="101:104">
      <c r="CW72" t="e">
        <f>#REF!/#REF!</f>
        <v>#REF!</v>
      </c>
      <c r="CX72" t="e">
        <f>#REF!/#REF!</f>
        <v>#REF!</v>
      </c>
      <c r="CY72" t="e">
        <f>#REF!/#REF!</f>
        <v>#REF!</v>
      </c>
      <c r="CZ72" t="e">
        <f>#REF!/#REF!</f>
        <v>#REF!</v>
      </c>
    </row>
    <row r="73" spans="101:104">
      <c r="CW73" t="e">
        <f>#REF!/#REF!</f>
        <v>#REF!</v>
      </c>
      <c r="CX73" t="e">
        <f>#REF!/#REF!</f>
        <v>#REF!</v>
      </c>
      <c r="CY73" t="e">
        <f>#REF!/#REF!</f>
        <v>#REF!</v>
      </c>
      <c r="CZ73" t="e">
        <f>#REF!/#REF!</f>
        <v>#REF!</v>
      </c>
    </row>
    <row r="74" spans="101:104">
      <c r="CW74" t="e">
        <f>#REF!/#REF!</f>
        <v>#REF!</v>
      </c>
      <c r="CX74" t="e">
        <f>#REF!/#REF!</f>
        <v>#REF!</v>
      </c>
      <c r="CY74" t="e">
        <f>#REF!/#REF!</f>
        <v>#REF!</v>
      </c>
      <c r="CZ74" t="e">
        <f>#REF!/#REF!</f>
        <v>#REF!</v>
      </c>
    </row>
    <row r="75" spans="101:104">
      <c r="CW75" t="e">
        <f>#REF!/#REF!</f>
        <v>#REF!</v>
      </c>
      <c r="CX75" t="e">
        <f>#REF!/#REF!</f>
        <v>#REF!</v>
      </c>
      <c r="CY75" t="e">
        <f>#REF!/#REF!</f>
        <v>#REF!</v>
      </c>
      <c r="CZ75" t="e">
        <f>#REF!/#REF!</f>
        <v>#REF!</v>
      </c>
    </row>
    <row r="76" spans="101:104">
      <c r="CW76" t="e">
        <f>#REF!/#REF!</f>
        <v>#REF!</v>
      </c>
      <c r="CX76" t="e">
        <f>#REF!/#REF!</f>
        <v>#REF!</v>
      </c>
      <c r="CY76" t="e">
        <f>#REF!/#REF!</f>
        <v>#REF!</v>
      </c>
      <c r="CZ76" t="e">
        <f>#REF!/#REF!</f>
        <v>#REF!</v>
      </c>
    </row>
    <row r="77" spans="101:104">
      <c r="CW77" t="e">
        <f>#REF!/#REF!</f>
        <v>#REF!</v>
      </c>
      <c r="CX77" t="e">
        <f>#REF!/#REF!</f>
        <v>#REF!</v>
      </c>
      <c r="CY77" t="e">
        <f>#REF!/#REF!</f>
        <v>#REF!</v>
      </c>
      <c r="CZ77" t="e">
        <f>#REF!/#REF!</f>
        <v>#REF!</v>
      </c>
    </row>
    <row r="78" spans="101:104">
      <c r="CW78" t="e">
        <f>#REF!/#REF!</f>
        <v>#REF!</v>
      </c>
      <c r="CX78" t="e">
        <f>#REF!/#REF!</f>
        <v>#REF!</v>
      </c>
      <c r="CY78" t="e">
        <f>#REF!/#REF!</f>
        <v>#REF!</v>
      </c>
      <c r="CZ78" t="e">
        <f>#REF!/#REF!</f>
        <v>#REF!</v>
      </c>
    </row>
    <row r="88" spans="101:104">
      <c r="CW88" t="e">
        <f>#REF!*AVERAGE(CV45:CW45)</f>
        <v>#REF!</v>
      </c>
      <c r="CX88" t="e">
        <f>#REF!*AVERAGE(CW45:CX45)</f>
        <v>#REF!</v>
      </c>
      <c r="CY88" t="e">
        <f>#REF!*AVERAGE(CX45:CY45)</f>
        <v>#REF!</v>
      </c>
      <c r="CZ88" t="e">
        <f>#REF!*AVERAGE(CY45:CZ45)</f>
        <v>#REF!</v>
      </c>
    </row>
    <row r="89" spans="101:104">
      <c r="CW89" t="e">
        <f>#REF!*AVERAGE(CV46:CW46)</f>
        <v>#REF!</v>
      </c>
      <c r="CX89" t="e">
        <f>#REF!*AVERAGE(CW46:CX46)</f>
        <v>#REF!</v>
      </c>
      <c r="CY89" t="e">
        <f>#REF!*AVERAGE(CX46:CY46)</f>
        <v>#REF!</v>
      </c>
      <c r="CZ89" t="e">
        <f>#REF!*AVERAGE(CY46:CZ46)</f>
        <v>#REF!</v>
      </c>
    </row>
    <row r="90" spans="101:104">
      <c r="CW90" t="e">
        <f>#REF!*AVERAGE(CV47:CW47)</f>
        <v>#REF!</v>
      </c>
      <c r="CX90" t="e">
        <f>#REF!*AVERAGE(CW47:CX47)</f>
        <v>#REF!</v>
      </c>
      <c r="CY90" t="e">
        <f>#REF!*AVERAGE(CX47:CY47)</f>
        <v>#REF!</v>
      </c>
      <c r="CZ90" t="e">
        <f>#REF!*AVERAGE(CY47:CZ47)</f>
        <v>#REF!</v>
      </c>
    </row>
    <row r="91" spans="101:104">
      <c r="CW91" t="e">
        <f>#REF!*AVERAGE(CV48:CW48)</f>
        <v>#REF!</v>
      </c>
      <c r="CX91" t="e">
        <f>#REF!*AVERAGE(CW48:CX48)</f>
        <v>#REF!</v>
      </c>
      <c r="CY91" t="e">
        <f>#REF!*AVERAGE(CX48:CY48)</f>
        <v>#REF!</v>
      </c>
      <c r="CZ91" t="e">
        <f>#REF!*AVERAGE(CY48:CZ48)</f>
        <v>#REF!</v>
      </c>
    </row>
    <row r="93" spans="101:104">
      <c r="CW93" t="e">
        <f>#REF!*AVERAGE(CV50:CW50)</f>
        <v>#REF!</v>
      </c>
      <c r="CX93" t="e">
        <f>#REF!*AVERAGE(CW50:CX50)</f>
        <v>#REF!</v>
      </c>
      <c r="CY93" t="e">
        <f>#REF!*AVERAGE(CX50:CY50)</f>
        <v>#REF!</v>
      </c>
      <c r="CZ93" t="e">
        <f>#REF!*AVERAGE(CY50:CZ50)</f>
        <v>#REF!</v>
      </c>
    </row>
    <row r="94" spans="101:104">
      <c r="CW94" t="e">
        <f>#REF!*AVERAGE(CV51:CW51)</f>
        <v>#REF!</v>
      </c>
      <c r="CX94" t="e">
        <f>#REF!*AVERAGE(CW51:CX51)</f>
        <v>#REF!</v>
      </c>
      <c r="CY94" t="e">
        <f>#REF!*AVERAGE(CX51:CY51)</f>
        <v>#REF!</v>
      </c>
      <c r="CZ94" t="e">
        <f>#REF!*AVERAGE(CY51:CZ51)</f>
        <v>#REF!</v>
      </c>
    </row>
    <row r="95" spans="101:104">
      <c r="CW95" t="e">
        <f>#REF!*AVERAGE(CV52:CW52)</f>
        <v>#REF!</v>
      </c>
      <c r="CX95" t="e">
        <f>#REF!*AVERAGE(CW52:CX52)</f>
        <v>#REF!</v>
      </c>
      <c r="CY95" t="e">
        <f>#REF!*AVERAGE(CX52:CY52)</f>
        <v>#REF!</v>
      </c>
      <c r="CZ95" t="e">
        <f>#REF!*AVERAGE(CY52:CZ52)</f>
        <v>#REF!</v>
      </c>
    </row>
    <row r="96" spans="101:104">
      <c r="CW96" t="e">
        <f>#REF!*AVERAGE(CV53:CW53)</f>
        <v>#REF!</v>
      </c>
      <c r="CX96" t="e">
        <f>#REF!*AVERAGE(CW53:CX53)</f>
        <v>#REF!</v>
      </c>
      <c r="CY96" t="e">
        <f>#REF!*AVERAGE(CX53:CY53)</f>
        <v>#REF!</v>
      </c>
      <c r="CZ96" t="e">
        <f>#REF!*AVERAGE(CY53:CZ53)</f>
        <v>#REF!</v>
      </c>
    </row>
    <row r="97" spans="101:104">
      <c r="CW97" t="e">
        <f>#REF!*AVERAGE(CV54:CW54)</f>
        <v>#REF!</v>
      </c>
      <c r="CX97" t="e">
        <f>#REF!*AVERAGE(CW54:CX54)</f>
        <v>#REF!</v>
      </c>
      <c r="CY97" t="e">
        <f>#REF!*AVERAGE(CX54:CY54)</f>
        <v>#REF!</v>
      </c>
      <c r="CZ97" t="e">
        <f>#REF!*AVERAGE(CY54:CZ54)</f>
        <v>#REF!</v>
      </c>
    </row>
    <row r="98" spans="101:104">
      <c r="CW98" t="e">
        <f>#REF!*AVERAGE(CV55:CW55)</f>
        <v>#REF!</v>
      </c>
      <c r="CX98" t="e">
        <f>#REF!*AVERAGE(CW55:CX55)</f>
        <v>#REF!</v>
      </c>
      <c r="CY98" t="e">
        <f>#REF!*AVERAGE(CX55:CY55)</f>
        <v>#REF!</v>
      </c>
      <c r="CZ98" t="e">
        <f>#REF!*AVERAGE(CY55:CZ55)</f>
        <v>#REF!</v>
      </c>
    </row>
    <row r="99" spans="101:104">
      <c r="CW99" t="e">
        <f>#REF!*AVERAGE(CV56:CW56)</f>
        <v>#REF!</v>
      </c>
      <c r="CX99" t="e">
        <f>#REF!*AVERAGE(CW56:CX56)</f>
        <v>#REF!</v>
      </c>
      <c r="CY99" t="e">
        <f>#REF!*AVERAGE(CX56:CY56)</f>
        <v>#REF!</v>
      </c>
      <c r="CZ99" t="e">
        <f>#REF!*AVERAGE(CY56:CZ56)</f>
        <v>#REF!</v>
      </c>
    </row>
    <row r="100" spans="101:104">
      <c r="CW100" t="e">
        <f>#REF!*AVERAGE(CV57:CW57)</f>
        <v>#REF!</v>
      </c>
      <c r="CX100" t="e">
        <f>#REF!*AVERAGE(CW57:CX57)</f>
        <v>#REF!</v>
      </c>
      <c r="CY100" t="e">
        <f>#REF!*AVERAGE(CX57:CY57)</f>
        <v>#REF!</v>
      </c>
      <c r="CZ100" t="e">
        <f>#REF!*AVERAGE(CY57:CZ57)</f>
        <v>#REF!</v>
      </c>
    </row>
    <row r="101" spans="101:104">
      <c r="CW101" t="e">
        <f>#REF!*AVERAGE(CV58:CW58)</f>
        <v>#REF!</v>
      </c>
      <c r="CX101" t="e">
        <f>#REF!*AVERAGE(CW58:CX58)</f>
        <v>#REF!</v>
      </c>
      <c r="CY101" t="e">
        <f>#REF!*AVERAGE(CX58:CY58)</f>
        <v>#REF!</v>
      </c>
      <c r="CZ101" t="e">
        <f>#REF!*AVERAGE(CY58:CZ58)</f>
        <v>#REF!</v>
      </c>
    </row>
    <row r="105" spans="101:104">
      <c r="CW105" t="e">
        <f>#REF!*AVERAGE(CV62:CW62)</f>
        <v>#REF!</v>
      </c>
      <c r="CX105" t="e">
        <f>#REF!*AVERAGE(CW62:CX62)</f>
        <v>#REF!</v>
      </c>
      <c r="CY105" t="e">
        <f>#REF!*AVERAGE(CX62:CY62)</f>
        <v>#REF!</v>
      </c>
      <c r="CZ105" t="e">
        <f>#REF!*AVERAGE(CY62:CZ62)</f>
        <v>#REF!</v>
      </c>
    </row>
    <row r="107" spans="101:104">
      <c r="CW107" t="e">
        <f>#REF!*AVERAGE(CV64:CW64)</f>
        <v>#REF!</v>
      </c>
      <c r="CX107" t="e">
        <f>#REF!*AVERAGE(CW64:CX64)</f>
        <v>#REF!</v>
      </c>
      <c r="CY107" t="e">
        <f>#REF!*AVERAGE(CX64:CY64)</f>
        <v>#REF!</v>
      </c>
      <c r="CZ107" t="e">
        <f>#REF!*AVERAGE(CY64:CZ64)</f>
        <v>#REF!</v>
      </c>
    </row>
    <row r="110" spans="101:104">
      <c r="CW110" t="e">
        <f>#REF!*AVERAGE(CV67:CW67)</f>
        <v>#REF!</v>
      </c>
      <c r="CX110" t="e">
        <f>#REF!*AVERAGE(CW67:CX67)</f>
        <v>#REF!</v>
      </c>
      <c r="CY110" t="e">
        <f>#REF!*AVERAGE(CX67:CY67)</f>
        <v>#REF!</v>
      </c>
      <c r="CZ110" t="e">
        <f>#REF!*AVERAGE(CY67:CZ67)</f>
        <v>#REF!</v>
      </c>
    </row>
    <row r="111" spans="101:104">
      <c r="CW111" t="e">
        <f>#REF!*AVERAGE(CV68:CW68)</f>
        <v>#REF!</v>
      </c>
      <c r="CX111" t="e">
        <f>#REF!*AVERAGE(CW68:CX68)</f>
        <v>#REF!</v>
      </c>
      <c r="CY111" t="e">
        <f>#REF!*AVERAGE(CX68:CY68)</f>
        <v>#REF!</v>
      </c>
      <c r="CZ111" t="e">
        <f>#REF!*AVERAGE(CY68:CZ68)</f>
        <v>#REF!</v>
      </c>
    </row>
    <row r="115" spans="101:104">
      <c r="CW115" t="e">
        <f>#REF!*AVERAGE(CV72:CW72)</f>
        <v>#REF!</v>
      </c>
      <c r="CX115" t="e">
        <f>#REF!*AVERAGE(CW72:CX72)</f>
        <v>#REF!</v>
      </c>
      <c r="CY115" t="e">
        <f>#REF!*AVERAGE(CX72:CY72)</f>
        <v>#REF!</v>
      </c>
      <c r="CZ115" t="e">
        <f>#REF!*AVERAGE(CY72:CZ72)</f>
        <v>#REF!</v>
      </c>
    </row>
    <row r="116" spans="101:104">
      <c r="CW116" t="e">
        <f>#REF!*AVERAGE(CV73:CW73)</f>
        <v>#REF!</v>
      </c>
      <c r="CX116" t="e">
        <f>#REF!*AVERAGE(CW73:CX73)</f>
        <v>#REF!</v>
      </c>
      <c r="CY116" t="e">
        <f>#REF!*AVERAGE(CX73:CY73)</f>
        <v>#REF!</v>
      </c>
      <c r="CZ116" t="e">
        <f>#REF!*AVERAGE(CY73:CZ73)</f>
        <v>#REF!</v>
      </c>
    </row>
    <row r="118" spans="101:104">
      <c r="CW118" t="e">
        <f>#REF!*AVERAGE(CV75:CW75)</f>
        <v>#REF!</v>
      </c>
      <c r="CX118" t="e">
        <f>#REF!*AVERAGE(CW75:CX75)</f>
        <v>#REF!</v>
      </c>
      <c r="CY118" t="e">
        <f>#REF!*AVERAGE(CX75:CY75)</f>
        <v>#REF!</v>
      </c>
      <c r="CZ118" t="e">
        <f>#REF!*AVERAGE(CY75:CZ75)</f>
        <v>#REF!</v>
      </c>
    </row>
    <row r="119" spans="101:104">
      <c r="CW119" t="e">
        <f>#REF!*AVERAGE(CV76:CW76)</f>
        <v>#REF!</v>
      </c>
      <c r="CX119" t="e">
        <f>#REF!*AVERAGE(CW76:CX76)</f>
        <v>#REF!</v>
      </c>
      <c r="CY119" t="e">
        <f>#REF!*AVERAGE(CX76:CY76)</f>
        <v>#REF!</v>
      </c>
      <c r="CZ119" t="e">
        <f>#REF!*AVERAGE(CY76:CZ76)</f>
        <v>#REF!</v>
      </c>
    </row>
    <row r="120" spans="101:104">
      <c r="CW120" t="e">
        <f>#REF!*AVERAGE(CV77:CW77)</f>
        <v>#REF!</v>
      </c>
      <c r="CX120" t="e">
        <f>#REF!*AVERAGE(CW77:CX77)</f>
        <v>#REF!</v>
      </c>
      <c r="CY120" t="e">
        <f>#REF!*AVERAGE(CX77:CY77)</f>
        <v>#REF!</v>
      </c>
      <c r="CZ120" t="e">
        <f>#REF!*AVERAGE(CY77:CZ77)</f>
        <v>#REF!</v>
      </c>
    </row>
    <row r="121" spans="101:104">
      <c r="CW121" t="e">
        <f>#REF!*AVERAGE(CV78:CW78)</f>
        <v>#REF!</v>
      </c>
      <c r="CX121" t="e">
        <f>#REF!*AVERAGE(CW78:CX78)</f>
        <v>#REF!</v>
      </c>
      <c r="CY121" t="e">
        <f>#REF!*AVERAGE(CX78:CY78)</f>
        <v>#REF!</v>
      </c>
      <c r="CZ121" t="e">
        <f>#REF!*AVERAGE(CY78:CZ78)</f>
        <v>#REF!</v>
      </c>
    </row>
  </sheetData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customWidth="1"/>
    <col min="2" max="2" width="6.84375" customWidth="1"/>
    <col min="3" max="3" width="9.4609375" customWidth="1"/>
    <col min="4" max="4" width="10.84375" customWidth="1"/>
    <col min="18" max="30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459</v>
      </c>
      <c r="D2" s="3">
        <v>2167</v>
      </c>
      <c r="E2" s="3">
        <v>3348</v>
      </c>
      <c r="F2" s="3">
        <v>5097</v>
      </c>
      <c r="G2" s="3">
        <v>6828</v>
      </c>
      <c r="H2" s="3">
        <v>8659</v>
      </c>
      <c r="I2" s="3">
        <v>9395</v>
      </c>
      <c r="J2" s="3">
        <v>10328</v>
      </c>
      <c r="K2" s="3">
        <v>10981</v>
      </c>
      <c r="L2" s="3">
        <v>11095</v>
      </c>
      <c r="M2" s="3">
        <v>11482</v>
      </c>
      <c r="N2" s="3">
        <v>11660</v>
      </c>
      <c r="O2" s="3">
        <v>12087</v>
      </c>
      <c r="P2" s="3">
        <v>12635</v>
      </c>
      <c r="Q2" s="3">
        <v>13621</v>
      </c>
      <c r="R2" s="3">
        <v>14442</v>
      </c>
      <c r="S2" s="3">
        <v>15815</v>
      </c>
      <c r="T2" s="3">
        <v>17245</v>
      </c>
      <c r="U2" s="3">
        <v>19894</v>
      </c>
      <c r="V2" s="3">
        <v>20549</v>
      </c>
      <c r="W2" s="3">
        <v>24189</v>
      </c>
      <c r="X2" s="3">
        <v>26266</v>
      </c>
      <c r="Y2" s="3">
        <v>30686</v>
      </c>
      <c r="Z2" s="3">
        <v>33953</v>
      </c>
      <c r="AA2" s="3">
        <v>36118</v>
      </c>
      <c r="AB2" s="3">
        <v>36974</v>
      </c>
      <c r="AC2" s="3">
        <v>38417</v>
      </c>
      <c r="AD2" s="3">
        <v>40131</v>
      </c>
      <c r="AE2" s="3">
        <v>42429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0</v>
      </c>
      <c r="D3" s="3">
        <v>0</v>
      </c>
      <c r="E3" s="3">
        <v>0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3">
        <v>0</v>
      </c>
      <c r="P3" s="3">
        <v>0</v>
      </c>
      <c r="Q3" s="3">
        <v>0</v>
      </c>
      <c r="R3" s="3">
        <v>0</v>
      </c>
      <c r="S3" s="3">
        <v>0</v>
      </c>
      <c r="T3" s="3">
        <v>0</v>
      </c>
      <c r="U3" s="3">
        <v>0</v>
      </c>
      <c r="V3" s="3">
        <v>0</v>
      </c>
      <c r="W3" s="3">
        <v>0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459</v>
      </c>
      <c r="D10" s="3">
        <v>2167</v>
      </c>
      <c r="E10" s="3">
        <v>3348</v>
      </c>
      <c r="F10" s="3">
        <v>5097</v>
      </c>
      <c r="G10" s="3">
        <v>6828</v>
      </c>
      <c r="H10" s="3">
        <v>8659</v>
      </c>
      <c r="I10" s="3">
        <v>9395</v>
      </c>
      <c r="J10" s="3">
        <v>10328</v>
      </c>
      <c r="K10" s="3">
        <v>10981</v>
      </c>
      <c r="L10" s="3">
        <v>11095</v>
      </c>
      <c r="M10" s="3">
        <v>11482</v>
      </c>
      <c r="N10" s="3">
        <v>11660</v>
      </c>
      <c r="O10" s="3">
        <v>12087</v>
      </c>
      <c r="P10" s="3">
        <v>12635</v>
      </c>
      <c r="Q10" s="3">
        <v>13621</v>
      </c>
      <c r="R10" s="3">
        <v>14442</v>
      </c>
      <c r="S10" s="3">
        <v>15815</v>
      </c>
      <c r="T10" s="3">
        <v>17245</v>
      </c>
      <c r="U10" s="3">
        <v>19894</v>
      </c>
      <c r="V10" s="3">
        <v>20549</v>
      </c>
      <c r="W10" s="3">
        <v>24189</v>
      </c>
      <c r="X10" s="3">
        <v>26266</v>
      </c>
      <c r="Y10" s="3">
        <v>30686</v>
      </c>
      <c r="Z10" s="3">
        <v>33953</v>
      </c>
      <c r="AA10" s="3">
        <v>36118</v>
      </c>
      <c r="AB10" s="3">
        <v>36974</v>
      </c>
      <c r="AC10" s="3">
        <v>38417</v>
      </c>
      <c r="AD10" s="3">
        <v>40131</v>
      </c>
      <c r="AE10" s="3">
        <v>42429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H19"/>
  <sheetViews>
    <sheetView zoomScale="85" zoomScaleNormal="85" workbookViewId="0">
      <pane xSplit="2" ySplit="1" topLeftCell="C2" activePane="bottomRight" state="frozen"/>
      <selection activeCell="E22" sqref="E22"/>
      <selection pane="topRight" activeCell="E22" sqref="E22"/>
      <selection pane="bottomLeft" activeCell="E22" sqref="E22"/>
      <selection pane="bottomRight" activeCell="E22" sqref="E22"/>
    </sheetView>
  </sheetViews>
  <sheetFormatPr baseColWidth="10" defaultColWidth="9.15234375" defaultRowHeight="12.9"/>
  <cols>
    <col min="1" max="1" width="46.4609375" style="1" customWidth="1"/>
    <col min="2" max="2" width="6.84375" style="1" customWidth="1"/>
    <col min="3" max="3" width="9.4609375" style="1" customWidth="1"/>
    <col min="4" max="4" width="10.84375" style="1" customWidth="1"/>
    <col min="5" max="16384" width="9.15234375" style="1"/>
  </cols>
  <sheetData>
    <row r="1" spans="1:34" ht="14.6">
      <c r="A1" s="5" t="s">
        <v>0</v>
      </c>
      <c r="B1" s="5" t="s">
        <v>1</v>
      </c>
      <c r="C1" s="5">
        <v>1990</v>
      </c>
      <c r="D1" s="5">
        <v>1991</v>
      </c>
      <c r="E1" s="5">
        <v>1992</v>
      </c>
      <c r="F1" s="5">
        <v>1993</v>
      </c>
      <c r="G1" s="5">
        <v>1994</v>
      </c>
      <c r="H1" s="5">
        <v>1995</v>
      </c>
      <c r="I1" s="5">
        <v>1996</v>
      </c>
      <c r="J1" s="5">
        <v>1997</v>
      </c>
      <c r="K1" s="5">
        <v>1998</v>
      </c>
      <c r="L1" s="5">
        <v>1999</v>
      </c>
      <c r="M1" s="5">
        <v>2000</v>
      </c>
      <c r="N1" s="5">
        <v>2001</v>
      </c>
      <c r="O1" s="5">
        <v>2002</v>
      </c>
      <c r="P1" s="5">
        <v>2003</v>
      </c>
      <c r="Q1" s="5">
        <v>2004</v>
      </c>
      <c r="R1" s="5">
        <v>2005</v>
      </c>
      <c r="S1" s="5">
        <v>2006</v>
      </c>
      <c r="T1" s="5">
        <v>2007</v>
      </c>
      <c r="U1" s="5">
        <v>2008</v>
      </c>
      <c r="V1" s="5">
        <v>2009</v>
      </c>
      <c r="W1" s="5">
        <v>2010</v>
      </c>
      <c r="X1" s="5">
        <v>2011</v>
      </c>
      <c r="Y1" s="5">
        <v>2012</v>
      </c>
      <c r="Z1" s="5">
        <v>2013</v>
      </c>
      <c r="AA1" s="5">
        <v>2014</v>
      </c>
      <c r="AB1" s="5">
        <v>2015</v>
      </c>
      <c r="AC1" s="5">
        <v>2016</v>
      </c>
      <c r="AD1" s="5">
        <v>2017</v>
      </c>
      <c r="AE1" s="5">
        <v>2018</v>
      </c>
      <c r="AF1" s="5"/>
      <c r="AG1" s="5"/>
      <c r="AH1" s="5"/>
    </row>
    <row r="2" spans="1:34" ht="14.6">
      <c r="A2" s="27" t="s">
        <v>86</v>
      </c>
      <c r="B2" s="5" t="s">
        <v>3</v>
      </c>
      <c r="C2" s="3">
        <v>42.999999999999993</v>
      </c>
      <c r="D2" s="3">
        <v>180</v>
      </c>
      <c r="E2" s="3">
        <v>279</v>
      </c>
      <c r="F2" s="3">
        <v>402</v>
      </c>
      <c r="G2" s="3">
        <v>470</v>
      </c>
      <c r="H2" s="3">
        <v>543</v>
      </c>
      <c r="I2" s="3">
        <v>584</v>
      </c>
      <c r="J2" s="3">
        <v>676</v>
      </c>
      <c r="K2" s="3">
        <v>743</v>
      </c>
      <c r="L2" s="3">
        <v>820</v>
      </c>
      <c r="M2" s="3">
        <v>796</v>
      </c>
      <c r="N2" s="3">
        <v>780</v>
      </c>
      <c r="O2" s="3">
        <v>780</v>
      </c>
      <c r="P2" s="3">
        <v>802</v>
      </c>
      <c r="Q2" s="3">
        <v>843</v>
      </c>
      <c r="R2" s="3">
        <v>892</v>
      </c>
      <c r="S2" s="3">
        <v>968</v>
      </c>
      <c r="T2" s="3">
        <v>1066</v>
      </c>
      <c r="U2" s="3">
        <v>1204</v>
      </c>
      <c r="V2" s="3">
        <v>1285</v>
      </c>
      <c r="W2" s="3">
        <v>1402</v>
      </c>
      <c r="X2" s="3">
        <v>1677</v>
      </c>
      <c r="Y2" s="3">
        <v>1790</v>
      </c>
      <c r="Z2" s="3">
        <v>1835</v>
      </c>
      <c r="AA2" s="3">
        <v>1988</v>
      </c>
      <c r="AB2" s="3">
        <v>2102</v>
      </c>
      <c r="AC2" s="3">
        <v>2179</v>
      </c>
      <c r="AD2" s="3">
        <v>2200</v>
      </c>
      <c r="AE2" s="3">
        <v>2259</v>
      </c>
      <c r="AF2" s="5"/>
      <c r="AG2" s="5"/>
      <c r="AH2" s="5"/>
    </row>
    <row r="3" spans="1:34" ht="14.6">
      <c r="A3" s="28" t="s">
        <v>81</v>
      </c>
      <c r="B3" s="5" t="s">
        <v>4</v>
      </c>
      <c r="C3" s="3">
        <v>42.761111111111106</v>
      </c>
      <c r="D3" s="3">
        <v>179</v>
      </c>
      <c r="E3" s="3">
        <v>278</v>
      </c>
      <c r="F3" s="3">
        <v>401</v>
      </c>
      <c r="G3" s="3">
        <v>469</v>
      </c>
      <c r="H3" s="3">
        <v>542</v>
      </c>
      <c r="I3" s="3">
        <v>583</v>
      </c>
      <c r="J3" s="3">
        <v>675</v>
      </c>
      <c r="K3" s="3">
        <v>742</v>
      </c>
      <c r="L3" s="3">
        <v>819</v>
      </c>
      <c r="M3" s="3">
        <v>795</v>
      </c>
      <c r="N3" s="3">
        <v>779</v>
      </c>
      <c r="O3" s="3">
        <v>779</v>
      </c>
      <c r="P3" s="3">
        <v>801</v>
      </c>
      <c r="Q3" s="3">
        <v>842</v>
      </c>
      <c r="R3" s="3">
        <v>891</v>
      </c>
      <c r="S3" s="3">
        <v>967</v>
      </c>
      <c r="T3" s="3">
        <v>1065</v>
      </c>
      <c r="U3" s="3">
        <v>1194</v>
      </c>
      <c r="V3" s="3">
        <v>1272</v>
      </c>
      <c r="W3" s="3">
        <v>1390</v>
      </c>
      <c r="X3" s="3">
        <v>1668</v>
      </c>
      <c r="Y3" s="3">
        <v>1774</v>
      </c>
      <c r="Z3" s="3">
        <v>1821</v>
      </c>
      <c r="AA3" s="3">
        <v>1972</v>
      </c>
      <c r="AB3" s="3">
        <v>2092</v>
      </c>
      <c r="AC3" s="3">
        <v>2170</v>
      </c>
      <c r="AD3" s="3">
        <v>2192</v>
      </c>
      <c r="AE3" s="3">
        <v>2252</v>
      </c>
      <c r="AF3" s="5"/>
      <c r="AG3" s="5"/>
      <c r="AH3" s="5"/>
    </row>
    <row r="4" spans="1:34" ht="14.6">
      <c r="A4" s="27" t="s">
        <v>82</v>
      </c>
      <c r="B4" s="5" t="s">
        <v>5</v>
      </c>
      <c r="C4" s="3">
        <v>0</v>
      </c>
      <c r="D4" s="3">
        <v>0</v>
      </c>
      <c r="E4" s="3">
        <v>0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3">
        <v>0</v>
      </c>
      <c r="P4" s="3">
        <v>0</v>
      </c>
      <c r="Q4" s="3">
        <v>0</v>
      </c>
      <c r="R4" s="3">
        <v>0</v>
      </c>
      <c r="S4" s="3">
        <v>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5"/>
      <c r="AG4" s="5"/>
      <c r="AH4" s="5"/>
    </row>
    <row r="5" spans="1:34" ht="14.6">
      <c r="A5" s="30" t="s">
        <v>79</v>
      </c>
      <c r="B5" s="5" t="s">
        <v>6</v>
      </c>
      <c r="C5" s="3">
        <v>0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5"/>
      <c r="AG5" s="5"/>
      <c r="AH5" s="5"/>
    </row>
    <row r="6" spans="1:34" ht="14.6">
      <c r="A6" s="27" t="s">
        <v>24</v>
      </c>
      <c r="B6" s="5" t="s">
        <v>7</v>
      </c>
      <c r="C6" s="3">
        <v>0</v>
      </c>
      <c r="D6" s="3">
        <v>0</v>
      </c>
      <c r="E6" s="3">
        <v>0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0</v>
      </c>
      <c r="U6" s="3">
        <v>0</v>
      </c>
      <c r="V6" s="3">
        <v>0</v>
      </c>
      <c r="W6" s="3">
        <v>0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5"/>
      <c r="AG6" s="5"/>
      <c r="AH6" s="5"/>
    </row>
    <row r="7" spans="1:34" ht="14.6">
      <c r="A7" s="31" t="s">
        <v>25</v>
      </c>
      <c r="B7" s="5" t="s">
        <v>8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5"/>
      <c r="AG7" s="5"/>
      <c r="AH7" s="5"/>
    </row>
    <row r="8" spans="1:34" ht="14.6">
      <c r="A8" s="28" t="s">
        <v>83</v>
      </c>
      <c r="B8" s="5" t="s">
        <v>30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v>0</v>
      </c>
      <c r="Q8" s="3">
        <v>0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0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5"/>
      <c r="AG8" s="5"/>
      <c r="AH8" s="5"/>
    </row>
    <row r="9" spans="1:34" ht="14.6">
      <c r="A9" s="29" t="s">
        <v>80</v>
      </c>
      <c r="B9" s="5" t="s">
        <v>9</v>
      </c>
      <c r="C9" s="3">
        <v>0</v>
      </c>
      <c r="D9" s="3">
        <v>0</v>
      </c>
      <c r="E9" s="3">
        <v>0</v>
      </c>
      <c r="F9" s="3">
        <v>0</v>
      </c>
      <c r="G9" s="3">
        <v>0</v>
      </c>
      <c r="H9" s="3"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0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5"/>
      <c r="AG9" s="5"/>
      <c r="AH9" s="5"/>
    </row>
    <row r="10" spans="1:34" ht="14.6">
      <c r="A10" s="28" t="s">
        <v>84</v>
      </c>
      <c r="B10" s="5" t="s">
        <v>10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5"/>
      <c r="AG10" s="5"/>
      <c r="AH10" s="5"/>
    </row>
    <row r="11" spans="1:34" ht="14.6">
      <c r="A11" s="28" t="s">
        <v>85</v>
      </c>
      <c r="B11" s="28" t="s">
        <v>11</v>
      </c>
      <c r="C11" s="3">
        <v>0.23888888888888887</v>
      </c>
      <c r="D11" s="3">
        <v>1</v>
      </c>
      <c r="E11" s="3">
        <v>1</v>
      </c>
      <c r="F11" s="3">
        <v>1</v>
      </c>
      <c r="G11" s="3">
        <v>1</v>
      </c>
      <c r="H11" s="3">
        <v>1</v>
      </c>
      <c r="I11" s="3">
        <v>1</v>
      </c>
      <c r="J11" s="3">
        <v>1</v>
      </c>
      <c r="K11" s="3">
        <v>1</v>
      </c>
      <c r="L11" s="3">
        <v>1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10</v>
      </c>
      <c r="V11" s="3">
        <v>13</v>
      </c>
      <c r="W11" s="3">
        <v>12</v>
      </c>
      <c r="X11" s="3">
        <v>9</v>
      </c>
      <c r="Y11" s="3">
        <v>16</v>
      </c>
      <c r="Z11" s="3">
        <v>14</v>
      </c>
      <c r="AA11" s="3">
        <v>16</v>
      </c>
      <c r="AB11" s="3">
        <v>10</v>
      </c>
      <c r="AC11" s="3">
        <v>9</v>
      </c>
      <c r="AD11" s="3">
        <v>8</v>
      </c>
      <c r="AE11" s="3">
        <v>7</v>
      </c>
      <c r="AF11" s="5"/>
      <c r="AG11" s="5"/>
      <c r="AH11" s="5"/>
    </row>
    <row r="12" spans="1:34" ht="14.6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</row>
    <row r="13" spans="1:34" ht="14.6">
      <c r="A13" s="5"/>
      <c r="B13" s="5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5"/>
      <c r="AF13" s="5"/>
      <c r="AG13" s="5"/>
      <c r="AH13" s="5"/>
    </row>
    <row r="14" spans="1:34" ht="14.6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</row>
    <row r="15" spans="1:34" ht="14.6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</row>
    <row r="16" spans="1:34" ht="14.6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</row>
    <row r="17" spans="1:34" ht="14.6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</row>
    <row r="18" spans="1:34" ht="14.6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</row>
    <row r="19" spans="1:34" ht="14.6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57</vt:i4>
      </vt:variant>
      <vt:variant>
        <vt:lpstr>Rangos con nombre</vt:lpstr>
      </vt:variant>
      <vt:variant>
        <vt:i4>7</vt:i4>
      </vt:variant>
    </vt:vector>
  </HeadingPairs>
  <TitlesOfParts>
    <vt:vector size="64" baseType="lpstr">
      <vt:lpstr>Notes</vt:lpstr>
      <vt:lpstr>I_IT</vt:lpstr>
      <vt:lpstr>I_CT</vt:lpstr>
      <vt:lpstr>I_Soft</vt:lpstr>
      <vt:lpstr>I_TraEq</vt:lpstr>
      <vt:lpstr>I_OMach</vt:lpstr>
      <vt:lpstr>I_OCon</vt:lpstr>
      <vt:lpstr>I_RStruc</vt:lpstr>
      <vt:lpstr>I_Cult</vt:lpstr>
      <vt:lpstr>I_RD</vt:lpstr>
      <vt:lpstr>I_OIPP</vt:lpstr>
      <vt:lpstr>I_GFCF</vt:lpstr>
      <vt:lpstr>Iq_IT</vt:lpstr>
      <vt:lpstr>Iq_CT</vt:lpstr>
      <vt:lpstr>Iq_Soft</vt:lpstr>
      <vt:lpstr>Iq_TraEq</vt:lpstr>
      <vt:lpstr>Iq_OMach</vt:lpstr>
      <vt:lpstr>Iq_OCon</vt:lpstr>
      <vt:lpstr>Iq_RStruc</vt:lpstr>
      <vt:lpstr>Iq_Cult</vt:lpstr>
      <vt:lpstr>Iq_RD</vt:lpstr>
      <vt:lpstr>Iq_OIPP</vt:lpstr>
      <vt:lpstr>Iq_GFCF</vt:lpstr>
      <vt:lpstr>Ip_IT</vt:lpstr>
      <vt:lpstr>Ip_CT</vt:lpstr>
      <vt:lpstr>Ip_OMach</vt:lpstr>
      <vt:lpstr>Ip_Soft</vt:lpstr>
      <vt:lpstr>Ip_TraEq</vt:lpstr>
      <vt:lpstr>Ip_OCon</vt:lpstr>
      <vt:lpstr>Ip_RStruc</vt:lpstr>
      <vt:lpstr>Ip_RD</vt:lpstr>
      <vt:lpstr>Ip_Cult</vt:lpstr>
      <vt:lpstr>Ip_OIPP</vt:lpstr>
      <vt:lpstr>Ip_GFCF</vt:lpstr>
      <vt:lpstr>K_IT</vt:lpstr>
      <vt:lpstr>K_CT</vt:lpstr>
      <vt:lpstr>K_Soft</vt:lpstr>
      <vt:lpstr>K_TraEq</vt:lpstr>
      <vt:lpstr>K_OMach</vt:lpstr>
      <vt:lpstr>K_OCon</vt:lpstr>
      <vt:lpstr>K_RStruc</vt:lpstr>
      <vt:lpstr>K_Cult</vt:lpstr>
      <vt:lpstr>K_RD</vt:lpstr>
      <vt:lpstr>K_OIPP</vt:lpstr>
      <vt:lpstr>K_GFCF</vt:lpstr>
      <vt:lpstr>Kq_IT</vt:lpstr>
      <vt:lpstr>Kq_CT</vt:lpstr>
      <vt:lpstr>Kq_Soft</vt:lpstr>
      <vt:lpstr>Kq_TraEq</vt:lpstr>
      <vt:lpstr>Kq_OMach</vt:lpstr>
      <vt:lpstr>Kq_OCon</vt:lpstr>
      <vt:lpstr>Kq_RStruc</vt:lpstr>
      <vt:lpstr>Kq_Cult</vt:lpstr>
      <vt:lpstr>Kq_RD</vt:lpstr>
      <vt:lpstr>Kq_OIPP</vt:lpstr>
      <vt:lpstr>Kq_GFCF</vt:lpstr>
      <vt:lpstr>Deprate</vt:lpstr>
      <vt:lpstr>I_CT</vt:lpstr>
      <vt:lpstr>I_GFCF</vt:lpstr>
      <vt:lpstr>I_IT</vt:lpstr>
      <vt:lpstr>I_OCon</vt:lpstr>
      <vt:lpstr>I_OMach</vt:lpstr>
      <vt:lpstr>I_TraEq!I_Soft</vt:lpstr>
      <vt:lpstr>I_Soft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Aravena</dc:creator>
  <cp:lastModifiedBy>Tomás Gálvez</cp:lastModifiedBy>
  <dcterms:created xsi:type="dcterms:W3CDTF">2013-04-25T11:27:55Z</dcterms:created>
  <dcterms:modified xsi:type="dcterms:W3CDTF">2021-11-02T22:05:33Z</dcterms:modified>
</cp:coreProperties>
</file>